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DYA</author>
  </authors>
  <commentList>
    <comment ref="B3" authorId="0">
      <text>
        <r>
          <rPr>
            <b/>
            <sz val="8"/>
            <rFont val="Tahoma"/>
            <family val="0"/>
          </rPr>
          <t>No. de chandail</t>
        </r>
      </text>
    </comment>
    <comment ref="C3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3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3" authorId="0">
      <text>
        <r>
          <rPr>
            <b/>
            <sz val="8"/>
            <rFont val="Tahoma"/>
            <family val="0"/>
          </rPr>
          <t>No. d'impro joués</t>
        </r>
      </text>
    </comment>
    <comment ref="F3" authorId="0">
      <text>
        <r>
          <rPr>
            <b/>
            <sz val="8"/>
            <rFont val="Tahoma"/>
            <family val="0"/>
          </rPr>
          <t>No. d'impro gagnés</t>
        </r>
      </text>
    </comment>
    <comment ref="G3" authorId="0">
      <text>
        <r>
          <rPr>
            <b/>
            <sz val="8"/>
            <rFont val="Tahoma"/>
            <family val="0"/>
          </rPr>
          <t>No. d'impro perdus</t>
        </r>
      </text>
    </comment>
    <comment ref="H3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3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3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3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3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3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A14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14" authorId="0">
      <text>
        <r>
          <rPr>
            <b/>
            <sz val="8"/>
            <rFont val="Tahoma"/>
            <family val="0"/>
          </rPr>
          <t>No. de chandail</t>
        </r>
      </text>
    </comment>
    <comment ref="C14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14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14" authorId="0">
      <text>
        <r>
          <rPr>
            <b/>
            <sz val="8"/>
            <rFont val="Tahoma"/>
            <family val="0"/>
          </rPr>
          <t>No. d'impro joués</t>
        </r>
      </text>
    </comment>
    <comment ref="F14" authorId="0">
      <text>
        <r>
          <rPr>
            <b/>
            <sz val="8"/>
            <rFont val="Tahoma"/>
            <family val="0"/>
          </rPr>
          <t>No. d'impro gagnés</t>
        </r>
      </text>
    </comment>
    <comment ref="G14" authorId="0">
      <text>
        <r>
          <rPr>
            <b/>
            <sz val="8"/>
            <rFont val="Tahoma"/>
            <family val="0"/>
          </rPr>
          <t>No. d'impro perdus</t>
        </r>
      </text>
    </comment>
    <comment ref="H14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14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14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14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14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25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25" authorId="0">
      <text>
        <r>
          <rPr>
            <b/>
            <sz val="8"/>
            <rFont val="Tahoma"/>
            <family val="0"/>
          </rPr>
          <t>No. de chandail</t>
        </r>
      </text>
    </comment>
    <comment ref="C25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25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25" authorId="0">
      <text>
        <r>
          <rPr>
            <b/>
            <sz val="8"/>
            <rFont val="Tahoma"/>
            <family val="0"/>
          </rPr>
          <t>No. d'impro joués</t>
        </r>
      </text>
    </comment>
    <comment ref="F25" authorId="0">
      <text>
        <r>
          <rPr>
            <b/>
            <sz val="8"/>
            <rFont val="Tahoma"/>
            <family val="0"/>
          </rPr>
          <t>No. d'impro gagnés</t>
        </r>
      </text>
    </comment>
    <comment ref="G25" authorId="0">
      <text>
        <r>
          <rPr>
            <b/>
            <sz val="8"/>
            <rFont val="Tahoma"/>
            <family val="0"/>
          </rPr>
          <t>No. d'impro perdus</t>
        </r>
      </text>
    </comment>
    <comment ref="H25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25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25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25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25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36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36" authorId="0">
      <text>
        <r>
          <rPr>
            <b/>
            <sz val="8"/>
            <rFont val="Tahoma"/>
            <family val="0"/>
          </rPr>
          <t>No. de chandail</t>
        </r>
      </text>
    </comment>
    <comment ref="C36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36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36" authorId="0">
      <text>
        <r>
          <rPr>
            <b/>
            <sz val="8"/>
            <rFont val="Tahoma"/>
            <family val="0"/>
          </rPr>
          <t>No. d'impro joués</t>
        </r>
      </text>
    </comment>
    <comment ref="F36" authorId="0">
      <text>
        <r>
          <rPr>
            <b/>
            <sz val="8"/>
            <rFont val="Tahoma"/>
            <family val="0"/>
          </rPr>
          <t>No. d'impro gagnés</t>
        </r>
      </text>
    </comment>
    <comment ref="G36" authorId="0">
      <text>
        <r>
          <rPr>
            <b/>
            <sz val="8"/>
            <rFont val="Tahoma"/>
            <family val="0"/>
          </rPr>
          <t>No. d'impro perdus</t>
        </r>
      </text>
    </comment>
    <comment ref="H36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36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36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36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36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47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47" authorId="0">
      <text>
        <r>
          <rPr>
            <b/>
            <sz val="8"/>
            <rFont val="Tahoma"/>
            <family val="0"/>
          </rPr>
          <t>No. de chandail</t>
        </r>
      </text>
    </comment>
    <comment ref="C47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47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47" authorId="0">
      <text>
        <r>
          <rPr>
            <b/>
            <sz val="8"/>
            <rFont val="Tahoma"/>
            <family val="0"/>
          </rPr>
          <t>No. d'impro joués</t>
        </r>
      </text>
    </comment>
    <comment ref="F47" authorId="0">
      <text>
        <r>
          <rPr>
            <b/>
            <sz val="8"/>
            <rFont val="Tahoma"/>
            <family val="0"/>
          </rPr>
          <t>No. d'impro gagnés</t>
        </r>
      </text>
    </comment>
    <comment ref="G47" authorId="0">
      <text>
        <r>
          <rPr>
            <b/>
            <sz val="8"/>
            <rFont val="Tahoma"/>
            <family val="0"/>
          </rPr>
          <t>No. d'impro perdus</t>
        </r>
      </text>
    </comment>
    <comment ref="H47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47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47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47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47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58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58" authorId="0">
      <text>
        <r>
          <rPr>
            <b/>
            <sz val="8"/>
            <rFont val="Tahoma"/>
            <family val="0"/>
          </rPr>
          <t>No. de chandail</t>
        </r>
      </text>
    </comment>
    <comment ref="C58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58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58" authorId="0">
      <text>
        <r>
          <rPr>
            <b/>
            <sz val="8"/>
            <rFont val="Tahoma"/>
            <family val="0"/>
          </rPr>
          <t>No. d'impro joués</t>
        </r>
      </text>
    </comment>
    <comment ref="F58" authorId="0">
      <text>
        <r>
          <rPr>
            <b/>
            <sz val="8"/>
            <rFont val="Tahoma"/>
            <family val="0"/>
          </rPr>
          <t>No. d'impro gagnés</t>
        </r>
      </text>
    </comment>
    <comment ref="G58" authorId="0">
      <text>
        <r>
          <rPr>
            <b/>
            <sz val="8"/>
            <rFont val="Tahoma"/>
            <family val="0"/>
          </rPr>
          <t>No. d'impro perdus</t>
        </r>
      </text>
    </comment>
    <comment ref="H58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58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58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58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58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69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69" authorId="0">
      <text>
        <r>
          <rPr>
            <b/>
            <sz val="8"/>
            <rFont val="Tahoma"/>
            <family val="0"/>
          </rPr>
          <t>No. de chandail</t>
        </r>
      </text>
    </comment>
    <comment ref="C69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69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69" authorId="0">
      <text>
        <r>
          <rPr>
            <b/>
            <sz val="8"/>
            <rFont val="Tahoma"/>
            <family val="0"/>
          </rPr>
          <t>No. d'impro joués</t>
        </r>
      </text>
    </comment>
    <comment ref="F69" authorId="0">
      <text>
        <r>
          <rPr>
            <b/>
            <sz val="8"/>
            <rFont val="Tahoma"/>
            <family val="0"/>
          </rPr>
          <t>No. d'impro gagnés</t>
        </r>
      </text>
    </comment>
    <comment ref="G69" authorId="0">
      <text>
        <r>
          <rPr>
            <b/>
            <sz val="8"/>
            <rFont val="Tahoma"/>
            <family val="0"/>
          </rPr>
          <t>No. d'impro perdus</t>
        </r>
      </text>
    </comment>
    <comment ref="H69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69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69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69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69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80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80" authorId="0">
      <text>
        <r>
          <rPr>
            <b/>
            <sz val="8"/>
            <rFont val="Tahoma"/>
            <family val="0"/>
          </rPr>
          <t>No. de chandail</t>
        </r>
      </text>
    </comment>
    <comment ref="C80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80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80" authorId="0">
      <text>
        <r>
          <rPr>
            <b/>
            <sz val="8"/>
            <rFont val="Tahoma"/>
            <family val="0"/>
          </rPr>
          <t>No. d'impro joués</t>
        </r>
      </text>
    </comment>
    <comment ref="F80" authorId="0">
      <text>
        <r>
          <rPr>
            <b/>
            <sz val="8"/>
            <rFont val="Tahoma"/>
            <family val="0"/>
          </rPr>
          <t>No. d'impro gagnés</t>
        </r>
      </text>
    </comment>
    <comment ref="G80" authorId="0">
      <text>
        <r>
          <rPr>
            <b/>
            <sz val="8"/>
            <rFont val="Tahoma"/>
            <family val="0"/>
          </rPr>
          <t>No. d'impro perdus</t>
        </r>
      </text>
    </comment>
    <comment ref="H80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80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80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80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80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</commentList>
</comments>
</file>

<file path=xl/sharedStrings.xml><?xml version="1.0" encoding="utf-8"?>
<sst xmlns="http://schemas.openxmlformats.org/spreadsheetml/2006/main" count="271" uniqueCount="111">
  <si>
    <t>Noms</t>
  </si>
  <si>
    <t>No.</t>
  </si>
  <si>
    <t>Équipe</t>
  </si>
  <si>
    <t>Matchs</t>
  </si>
  <si>
    <t>IJ</t>
  </si>
  <si>
    <t>IP</t>
  </si>
  <si>
    <t>IG</t>
  </si>
  <si>
    <t>Moy.</t>
  </si>
  <si>
    <t>Pun.</t>
  </si>
  <si>
    <t>Étoiles</t>
  </si>
  <si>
    <t>Apport abs.</t>
  </si>
  <si>
    <t>Apport eff.</t>
  </si>
  <si>
    <t>Moncton</t>
  </si>
  <si>
    <t>UQAM</t>
  </si>
  <si>
    <t>Entraineur:</t>
  </si>
  <si>
    <t>Laval</t>
  </si>
  <si>
    <t>Sherbrooke</t>
  </si>
  <si>
    <t>Rimouski</t>
  </si>
  <si>
    <t>Ottawa</t>
  </si>
  <si>
    <t>Edston</t>
  </si>
  <si>
    <t>Poly</t>
  </si>
  <si>
    <t>André Roy</t>
  </si>
  <si>
    <t>Jean-Sébastien Lévesque</t>
  </si>
  <si>
    <t>Mathieu Akerley</t>
  </si>
  <si>
    <t>Daniel Carrier</t>
  </si>
  <si>
    <t>Annik Landry</t>
  </si>
  <si>
    <t>Daniel Ouellet</t>
  </si>
  <si>
    <t>Emmanuelle Robinson</t>
  </si>
  <si>
    <t>Sylvain Ward</t>
  </si>
  <si>
    <t>Didier Lambert</t>
  </si>
  <si>
    <t>Jean-Philippe Durand</t>
  </si>
  <si>
    <t>François Gilbert</t>
  </si>
  <si>
    <t>Audrée Vachon</t>
  </si>
  <si>
    <t>Audrey Villiard</t>
  </si>
  <si>
    <t>Corinne Giguère</t>
  </si>
  <si>
    <t>Dominic Lapointe</t>
  </si>
  <si>
    <t>Anne-Marie Blais</t>
  </si>
  <si>
    <t>David Kelly</t>
  </si>
  <si>
    <t>Mathieu Lepage</t>
  </si>
  <si>
    <t>Jérôme Morin-Drouin</t>
  </si>
  <si>
    <t>Jean-Philippe Vachon</t>
  </si>
  <si>
    <t>Mathieu Muir</t>
  </si>
  <si>
    <t>Simon Gagné</t>
  </si>
  <si>
    <t>Dominique Pelletier</t>
  </si>
  <si>
    <t>Stéphanie Pelletier</t>
  </si>
  <si>
    <t>Louis Gagnon</t>
  </si>
  <si>
    <t>Amélie Goulet</t>
  </si>
  <si>
    <t>Jean-Sébastien Lapointe</t>
  </si>
  <si>
    <t>David Leblanc</t>
  </si>
  <si>
    <t>Philippe Dick</t>
  </si>
  <si>
    <t>Olivier Nadon</t>
  </si>
  <si>
    <t>Christian Paquette</t>
  </si>
  <si>
    <t>Jérôme Benoît</t>
  </si>
  <si>
    <t>Manon Piché</t>
  </si>
  <si>
    <t>Yves Poirier</t>
  </si>
  <si>
    <t>Michel Sauvé</t>
  </si>
  <si>
    <t>Daniel Dicaire</t>
  </si>
  <si>
    <t>Jennifer Labrie</t>
  </si>
  <si>
    <t>Entraîneure: Salomé Corbo</t>
  </si>
  <si>
    <t>Entraîneur: Robert Gauvin</t>
  </si>
  <si>
    <t>Entraîneur:</t>
  </si>
  <si>
    <t>Entraîneur: Éric Larochelle</t>
  </si>
  <si>
    <t>Entraîneure: Geneviève Nault</t>
  </si>
  <si>
    <t>Shawny St-Amand</t>
  </si>
  <si>
    <t>Entraîneur: Michel Hédou</t>
  </si>
  <si>
    <t>Francis Thériault</t>
  </si>
  <si>
    <t>Vicky Lavoie</t>
  </si>
  <si>
    <t>Shawn Beatty</t>
  </si>
  <si>
    <t>Vicky Bossé</t>
  </si>
  <si>
    <t>Gabrielle Lévesque</t>
  </si>
  <si>
    <t>Josée Lagacée</t>
  </si>
  <si>
    <t>Christine Sivret</t>
  </si>
  <si>
    <t>Philippe Laberge</t>
  </si>
  <si>
    <t>Thierry Maheu</t>
  </si>
  <si>
    <t>Nicolas Chambonnière</t>
  </si>
  <si>
    <t>Mikaël LeBonhomme</t>
  </si>
  <si>
    <t>François Michaud</t>
  </si>
  <si>
    <t>Audrey Hébert-Grenon</t>
  </si>
  <si>
    <t>Pat Dupuis</t>
  </si>
  <si>
    <r>
      <t xml:space="preserve">Match #1 - Moncton </t>
    </r>
    <r>
      <rPr>
        <b/>
        <sz val="10"/>
        <rFont val="Arial"/>
        <family val="2"/>
      </rPr>
      <t xml:space="preserve">6     </t>
    </r>
    <r>
      <rPr>
        <sz val="10"/>
        <rFont val="Arial"/>
        <family val="2"/>
      </rPr>
      <t xml:space="preserve">UQAM   </t>
    </r>
    <r>
      <rPr>
        <b/>
        <sz val="10"/>
        <rFont val="Arial"/>
        <family val="2"/>
      </rPr>
      <t>5</t>
    </r>
  </si>
  <si>
    <r>
      <t xml:space="preserve">Match #2 - Laval  </t>
    </r>
    <r>
      <rPr>
        <b/>
        <sz val="10"/>
        <rFont val="Arial"/>
        <family val="2"/>
      </rPr>
      <t>6</t>
    </r>
    <r>
      <rPr>
        <sz val="10"/>
        <rFont val="Arial"/>
        <family val="0"/>
      </rPr>
      <t xml:space="preserve">         Sherbrooke </t>
    </r>
    <r>
      <rPr>
        <b/>
        <sz val="10"/>
        <rFont val="Arial"/>
        <family val="2"/>
      </rPr>
      <t>3</t>
    </r>
  </si>
  <si>
    <r>
      <t xml:space="preserve">Match #3 - Rimouski </t>
    </r>
    <r>
      <rPr>
        <b/>
        <sz val="10"/>
        <rFont val="Arial"/>
        <family val="2"/>
      </rPr>
      <t>4</t>
    </r>
    <r>
      <rPr>
        <sz val="10"/>
        <rFont val="Arial"/>
        <family val="0"/>
      </rPr>
      <t xml:space="preserve">      Ottawa </t>
    </r>
    <r>
      <rPr>
        <b/>
        <sz val="10"/>
        <rFont val="Arial"/>
        <family val="2"/>
      </rPr>
      <t>6</t>
    </r>
  </si>
  <si>
    <t>Jérôme Vétillard</t>
  </si>
  <si>
    <r>
      <t xml:space="preserve">Match #4 - Edmundston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   Polytechnique </t>
    </r>
    <r>
      <rPr>
        <b/>
        <sz val="10"/>
        <rFont val="Arial"/>
        <family val="2"/>
      </rPr>
      <t>3</t>
    </r>
  </si>
  <si>
    <r>
      <t xml:space="preserve">Match #5 - Moncton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         Rimouski </t>
    </r>
    <r>
      <rPr>
        <b/>
        <sz val="10"/>
        <rFont val="Arial"/>
        <family val="2"/>
      </rPr>
      <t>2</t>
    </r>
  </si>
  <si>
    <r>
      <t xml:space="preserve">Match #6 - Laval 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           Polytechnique </t>
    </r>
    <r>
      <rPr>
        <b/>
        <sz val="10"/>
        <rFont val="Arial"/>
        <family val="2"/>
      </rPr>
      <t>1</t>
    </r>
  </si>
  <si>
    <r>
      <t xml:space="preserve">Match #7 - UQAM  </t>
    </r>
    <r>
      <rPr>
        <b/>
        <sz val="10"/>
        <rFont val="Arial"/>
        <family val="2"/>
      </rPr>
      <t>7</t>
    </r>
    <r>
      <rPr>
        <sz val="10"/>
        <rFont val="Arial"/>
        <family val="0"/>
      </rPr>
      <t xml:space="preserve">          Ottawa </t>
    </r>
    <r>
      <rPr>
        <b/>
        <sz val="10"/>
        <rFont val="Arial"/>
        <family val="2"/>
      </rPr>
      <t>5</t>
    </r>
  </si>
  <si>
    <t>André Saint-Pierre</t>
  </si>
  <si>
    <r>
      <t xml:space="preserve">Match #8 - Sherbrooke </t>
    </r>
    <r>
      <rPr>
        <b/>
        <sz val="10"/>
        <rFont val="Arial"/>
        <family val="2"/>
      </rPr>
      <t>6</t>
    </r>
    <r>
      <rPr>
        <sz val="10"/>
        <rFont val="Arial"/>
        <family val="0"/>
      </rPr>
      <t xml:space="preserve">        Edmundston </t>
    </r>
    <r>
      <rPr>
        <b/>
        <sz val="10"/>
        <rFont val="Arial"/>
        <family val="2"/>
      </rPr>
      <t>4</t>
    </r>
  </si>
  <si>
    <t>Entraîneure: Mélina Nicolopoulos</t>
  </si>
  <si>
    <r>
      <t xml:space="preserve">Match #9 - Moncton   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      Ottawa </t>
    </r>
    <r>
      <rPr>
        <b/>
        <sz val="10"/>
        <rFont val="Arial"/>
        <family val="2"/>
      </rPr>
      <t>3</t>
    </r>
  </si>
  <si>
    <r>
      <t xml:space="preserve">Match #10 - Laval  </t>
    </r>
    <r>
      <rPr>
        <b/>
        <sz val="10"/>
        <rFont val="Arial"/>
        <family val="2"/>
      </rPr>
      <t>7</t>
    </r>
    <r>
      <rPr>
        <sz val="10"/>
        <rFont val="Arial"/>
        <family val="0"/>
      </rPr>
      <t xml:space="preserve">           Edmundston </t>
    </r>
    <r>
      <rPr>
        <b/>
        <sz val="10"/>
        <rFont val="Arial"/>
        <family val="2"/>
      </rPr>
      <t>2</t>
    </r>
  </si>
  <si>
    <r>
      <t xml:space="preserve">Match #11 - UQAM  </t>
    </r>
    <r>
      <rPr>
        <b/>
        <sz val="10"/>
        <rFont val="Arial"/>
        <family val="2"/>
      </rPr>
      <t>7</t>
    </r>
    <r>
      <rPr>
        <sz val="10"/>
        <rFont val="Arial"/>
        <family val="0"/>
      </rPr>
      <t xml:space="preserve">        Rimouski  </t>
    </r>
    <r>
      <rPr>
        <b/>
        <sz val="10"/>
        <rFont val="Arial"/>
        <family val="2"/>
      </rPr>
      <t>3</t>
    </r>
  </si>
  <si>
    <t>Edmundston</t>
  </si>
  <si>
    <t>Québec</t>
  </si>
  <si>
    <t>Polytechnique</t>
  </si>
  <si>
    <t>Tableau de classement (A)</t>
  </si>
  <si>
    <t>Match hors-div.</t>
  </si>
  <si>
    <t>Total</t>
  </si>
  <si>
    <t>Tableau de classement (B)</t>
  </si>
  <si>
    <t>P (+)</t>
  </si>
  <si>
    <t>P (-)</t>
  </si>
  <si>
    <t>Punitions</t>
  </si>
  <si>
    <r>
      <t xml:space="preserve">Match #12 - Sherbrooke  </t>
    </r>
    <r>
      <rPr>
        <b/>
        <sz val="10"/>
        <rFont val="Arial"/>
        <family val="2"/>
      </rPr>
      <t>9</t>
    </r>
    <r>
      <rPr>
        <sz val="10"/>
        <rFont val="Arial"/>
        <family val="0"/>
      </rPr>
      <t xml:space="preserve">      Polytechnique </t>
    </r>
    <r>
      <rPr>
        <b/>
        <sz val="10"/>
        <rFont val="Arial"/>
        <family val="2"/>
      </rPr>
      <t>4</t>
    </r>
  </si>
  <si>
    <r>
      <t xml:space="preserve">Match #V - Moncton 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     Edmundston </t>
    </r>
    <r>
      <rPr>
        <b/>
        <sz val="10"/>
        <rFont val="Arial"/>
        <family val="2"/>
      </rPr>
      <t>1</t>
    </r>
  </si>
  <si>
    <r>
      <t xml:space="preserve">Match #R - Rimouski  </t>
    </r>
    <r>
      <rPr>
        <b/>
        <sz val="10"/>
        <rFont val="Arial"/>
        <family val="2"/>
      </rPr>
      <t>6</t>
    </r>
    <r>
      <rPr>
        <sz val="10"/>
        <rFont val="Arial"/>
        <family val="0"/>
      </rPr>
      <t xml:space="preserve">      Polytechnique </t>
    </r>
    <r>
      <rPr>
        <b/>
        <sz val="10"/>
        <rFont val="Arial"/>
        <family val="2"/>
      </rPr>
      <t>3</t>
    </r>
  </si>
  <si>
    <r>
      <t xml:space="preserve">Match #B - Ottawa  </t>
    </r>
    <r>
      <rPr>
        <b/>
        <sz val="10"/>
        <rFont val="Arial"/>
        <family val="2"/>
      </rPr>
      <t>4</t>
    </r>
    <r>
      <rPr>
        <sz val="10"/>
        <rFont val="Arial"/>
        <family val="0"/>
      </rPr>
      <t xml:space="preserve">      Laval  </t>
    </r>
    <r>
      <rPr>
        <b/>
        <sz val="10"/>
        <rFont val="Arial"/>
        <family val="2"/>
      </rPr>
      <t>4</t>
    </r>
  </si>
  <si>
    <r>
      <t xml:space="preserve">Match #J - UQAM </t>
    </r>
    <r>
      <rPr>
        <b/>
        <sz val="10"/>
        <rFont val="Arial"/>
        <family val="2"/>
      </rPr>
      <t>7</t>
    </r>
    <r>
      <rPr>
        <sz val="10"/>
        <rFont val="Arial"/>
        <family val="0"/>
      </rPr>
      <t xml:space="preserve">     Sherbrooke  </t>
    </r>
    <r>
      <rPr>
        <b/>
        <sz val="10"/>
        <rFont val="Arial"/>
        <family val="2"/>
      </rPr>
      <t>2</t>
    </r>
  </si>
  <si>
    <r>
      <t xml:space="preserve">Match #DFA - Moncton </t>
    </r>
    <r>
      <rPr>
        <b/>
        <sz val="10"/>
        <rFont val="Arial"/>
        <family val="2"/>
      </rPr>
      <t>9</t>
    </r>
    <r>
      <rPr>
        <sz val="10"/>
        <rFont val="Arial"/>
        <family val="0"/>
      </rPr>
      <t xml:space="preserve">      Sherbrooke </t>
    </r>
    <r>
      <rPr>
        <b/>
        <sz val="10"/>
        <rFont val="Arial"/>
        <family val="2"/>
      </rPr>
      <t>4</t>
    </r>
  </si>
  <si>
    <r>
      <t xml:space="preserve">Match #DFB - Laval </t>
    </r>
    <r>
      <rPr>
        <b/>
        <sz val="10"/>
        <rFont val="Arial"/>
        <family val="2"/>
      </rPr>
      <t>4</t>
    </r>
    <r>
      <rPr>
        <sz val="10"/>
        <rFont val="Arial"/>
        <family val="0"/>
      </rPr>
      <t xml:space="preserve">         UQAM </t>
    </r>
    <r>
      <rPr>
        <b/>
        <sz val="10"/>
        <rFont val="Arial"/>
        <family val="2"/>
      </rPr>
      <t>6</t>
    </r>
  </si>
  <si>
    <r>
      <t xml:space="preserve">Match #F - UQAM 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        Moncton </t>
    </r>
    <r>
      <rPr>
        <b/>
        <sz val="10"/>
        <rFont val="Arial"/>
        <family val="2"/>
      </rPr>
      <t>8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</si>
</sst>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80" fontId="1" fillId="2" borderId="1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7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9"/>
  <sheetViews>
    <sheetView workbookViewId="0" topLeftCell="A51">
      <selection activeCell="I8" sqref="I8"/>
    </sheetView>
  </sheetViews>
  <sheetFormatPr defaultColWidth="11.421875" defaultRowHeight="12.75"/>
  <cols>
    <col min="1" max="1" width="30.7109375" style="23" customWidth="1"/>
    <col min="2" max="2" width="4.140625" style="1" customWidth="1"/>
    <col min="3" max="3" width="9.140625" style="1" customWidth="1"/>
    <col min="4" max="4" width="7.8515625" style="1" customWidth="1"/>
    <col min="5" max="6" width="3.8515625" style="1" customWidth="1"/>
    <col min="7" max="7" width="3.8515625" style="20" customWidth="1"/>
    <col min="8" max="8" width="7.140625" style="4" customWidth="1"/>
    <col min="9" max="9" width="4.7109375" style="1" customWidth="1"/>
    <col min="10" max="10" width="7.7109375" style="1" customWidth="1"/>
    <col min="11" max="12" width="11.140625" style="6" customWidth="1"/>
    <col min="13" max="16384" width="9.140625" style="0" customWidth="1"/>
  </cols>
  <sheetData>
    <row r="1" ht="12.75"/>
    <row r="2" ht="12.75"/>
    <row r="3" spans="1:12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17" t="s">
        <v>5</v>
      </c>
      <c r="H3" s="3" t="s">
        <v>7</v>
      </c>
      <c r="I3" s="2" t="s">
        <v>8</v>
      </c>
      <c r="J3" s="2" t="s">
        <v>9</v>
      </c>
      <c r="K3" s="5" t="s">
        <v>10</v>
      </c>
      <c r="L3" s="5" t="s">
        <v>11</v>
      </c>
    </row>
    <row r="4" spans="1:12" ht="12.75">
      <c r="A4" s="21" t="s">
        <v>21</v>
      </c>
      <c r="B4" s="7">
        <v>13</v>
      </c>
      <c r="C4" s="8" t="s">
        <v>12</v>
      </c>
      <c r="D4" s="7">
        <v>4</v>
      </c>
      <c r="E4" s="7">
        <v>13</v>
      </c>
      <c r="F4" s="7">
        <v>11</v>
      </c>
      <c r="G4" s="18">
        <f>E4-F4</f>
        <v>2</v>
      </c>
      <c r="H4" s="9">
        <f aca="true" t="shared" si="0" ref="H4:H11">F4/E4</f>
        <v>0.8461538461538461</v>
      </c>
      <c r="I4" s="7">
        <v>0</v>
      </c>
      <c r="J4" s="7">
        <v>2</v>
      </c>
      <c r="K4" s="10">
        <f>((F4^2)/E4)-(((F4^2)*I4))/(E4^2)</f>
        <v>9.307692307692308</v>
      </c>
      <c r="L4" s="10">
        <f>K4/D4</f>
        <v>2.326923076923077</v>
      </c>
    </row>
    <row r="5" spans="1:12" ht="12.75">
      <c r="A5" s="21" t="s">
        <v>22</v>
      </c>
      <c r="B5" s="7">
        <v>10</v>
      </c>
      <c r="C5" s="8" t="s">
        <v>12</v>
      </c>
      <c r="D5" s="7">
        <v>4</v>
      </c>
      <c r="E5" s="7">
        <v>21</v>
      </c>
      <c r="F5" s="7">
        <v>17</v>
      </c>
      <c r="G5" s="18">
        <f aca="true" t="shared" si="1" ref="G5:G11">E5-F5</f>
        <v>4</v>
      </c>
      <c r="H5" s="9">
        <f t="shared" si="0"/>
        <v>0.8095238095238095</v>
      </c>
      <c r="I5" s="7">
        <v>2</v>
      </c>
      <c r="J5" s="7">
        <v>10</v>
      </c>
      <c r="K5" s="10">
        <f aca="true" t="shared" si="2" ref="K5:K11">((F5^2)/E5)-(((F5^2)*I5))/(E5^2)</f>
        <v>12.45124716553288</v>
      </c>
      <c r="L5" s="10">
        <f aca="true" t="shared" si="3" ref="L5:L11">K5/D5</f>
        <v>3.11281179138322</v>
      </c>
    </row>
    <row r="6" spans="1:12" ht="12.75">
      <c r="A6" s="21" t="s">
        <v>23</v>
      </c>
      <c r="B6" s="7">
        <v>7</v>
      </c>
      <c r="C6" s="8" t="s">
        <v>12</v>
      </c>
      <c r="D6" s="7">
        <v>4</v>
      </c>
      <c r="E6" s="7">
        <v>11</v>
      </c>
      <c r="F6" s="7">
        <v>9</v>
      </c>
      <c r="G6" s="18">
        <f t="shared" si="1"/>
        <v>2</v>
      </c>
      <c r="H6" s="9">
        <f t="shared" si="0"/>
        <v>0.8181818181818182</v>
      </c>
      <c r="I6" s="7">
        <v>0</v>
      </c>
      <c r="J6" s="7">
        <v>0</v>
      </c>
      <c r="K6" s="10">
        <f t="shared" si="2"/>
        <v>7.363636363636363</v>
      </c>
      <c r="L6" s="10">
        <f t="shared" si="3"/>
        <v>1.8409090909090908</v>
      </c>
    </row>
    <row r="7" spans="1:12" ht="12.75">
      <c r="A7" s="21" t="s">
        <v>24</v>
      </c>
      <c r="B7" s="7">
        <v>17</v>
      </c>
      <c r="C7" s="8" t="s">
        <v>12</v>
      </c>
      <c r="D7" s="7">
        <v>4</v>
      </c>
      <c r="E7" s="7">
        <v>16</v>
      </c>
      <c r="F7" s="7">
        <v>13</v>
      </c>
      <c r="G7" s="18">
        <f t="shared" si="1"/>
        <v>3</v>
      </c>
      <c r="H7" s="9">
        <f t="shared" si="0"/>
        <v>0.8125</v>
      </c>
      <c r="I7" s="7">
        <v>3</v>
      </c>
      <c r="J7" s="7">
        <v>5</v>
      </c>
      <c r="K7" s="10">
        <f t="shared" si="2"/>
        <v>8.58203125</v>
      </c>
      <c r="L7" s="10">
        <f t="shared" si="3"/>
        <v>2.1455078125</v>
      </c>
    </row>
    <row r="8" spans="1:12" ht="12.75">
      <c r="A8" s="21" t="s">
        <v>25</v>
      </c>
      <c r="B8" s="7">
        <v>22</v>
      </c>
      <c r="C8" s="8" t="s">
        <v>12</v>
      </c>
      <c r="D8" s="7">
        <v>4</v>
      </c>
      <c r="E8" s="7">
        <v>8</v>
      </c>
      <c r="F8" s="7">
        <v>8</v>
      </c>
      <c r="G8" s="18">
        <f t="shared" si="1"/>
        <v>0</v>
      </c>
      <c r="H8" s="9">
        <f t="shared" si="0"/>
        <v>1</v>
      </c>
      <c r="I8" s="7">
        <v>0</v>
      </c>
      <c r="J8" s="7">
        <v>0</v>
      </c>
      <c r="K8" s="10">
        <f t="shared" si="2"/>
        <v>8</v>
      </c>
      <c r="L8" s="10">
        <f t="shared" si="3"/>
        <v>2</v>
      </c>
    </row>
    <row r="9" spans="1:12" ht="12.75">
      <c r="A9" s="21" t="s">
        <v>26</v>
      </c>
      <c r="B9" s="7">
        <v>5</v>
      </c>
      <c r="C9" s="8" t="s">
        <v>12</v>
      </c>
      <c r="D9" s="7">
        <v>4</v>
      </c>
      <c r="E9" s="7">
        <v>11</v>
      </c>
      <c r="F9" s="7">
        <v>9</v>
      </c>
      <c r="G9" s="18">
        <f t="shared" si="1"/>
        <v>2</v>
      </c>
      <c r="H9" s="9">
        <f t="shared" si="0"/>
        <v>0.8181818181818182</v>
      </c>
      <c r="I9" s="7">
        <v>1</v>
      </c>
      <c r="J9" s="7">
        <v>0</v>
      </c>
      <c r="K9" s="10">
        <f t="shared" si="2"/>
        <v>6.694214876033057</v>
      </c>
      <c r="L9" s="10">
        <f t="shared" si="3"/>
        <v>1.6735537190082643</v>
      </c>
    </row>
    <row r="10" spans="1:12" ht="12.75">
      <c r="A10" s="21" t="s">
        <v>27</v>
      </c>
      <c r="B10" s="7">
        <v>4</v>
      </c>
      <c r="C10" s="8" t="s">
        <v>12</v>
      </c>
      <c r="D10" s="7">
        <v>0</v>
      </c>
      <c r="E10" s="7">
        <v>0</v>
      </c>
      <c r="F10" s="7">
        <v>0</v>
      </c>
      <c r="G10" s="18">
        <f t="shared" si="1"/>
        <v>0</v>
      </c>
      <c r="H10" s="9" t="e">
        <f t="shared" si="0"/>
        <v>#DIV/0!</v>
      </c>
      <c r="I10" s="7">
        <v>0</v>
      </c>
      <c r="J10" s="7">
        <v>0</v>
      </c>
      <c r="K10" s="10" t="e">
        <f t="shared" si="2"/>
        <v>#DIV/0!</v>
      </c>
      <c r="L10" s="10" t="e">
        <f t="shared" si="3"/>
        <v>#DIV/0!</v>
      </c>
    </row>
    <row r="11" spans="1:12" ht="12.75">
      <c r="A11" s="21" t="s">
        <v>28</v>
      </c>
      <c r="B11" s="7">
        <v>2</v>
      </c>
      <c r="C11" s="8" t="s">
        <v>12</v>
      </c>
      <c r="D11" s="7">
        <v>0</v>
      </c>
      <c r="E11" s="7">
        <v>0</v>
      </c>
      <c r="F11" s="7">
        <v>0</v>
      </c>
      <c r="G11" s="18">
        <f t="shared" si="1"/>
        <v>0</v>
      </c>
      <c r="H11" s="9" t="e">
        <f t="shared" si="0"/>
        <v>#DIV/0!</v>
      </c>
      <c r="I11" s="7">
        <v>0</v>
      </c>
      <c r="J11" s="7">
        <v>0</v>
      </c>
      <c r="K11" s="10" t="e">
        <f t="shared" si="2"/>
        <v>#DIV/0!</v>
      </c>
      <c r="L11" s="10" t="e">
        <f t="shared" si="3"/>
        <v>#DIV/0!</v>
      </c>
    </row>
    <row r="12" spans="1:12" ht="12.75">
      <c r="A12" s="22" t="s">
        <v>59</v>
      </c>
      <c r="B12" s="11"/>
      <c r="C12" s="11"/>
      <c r="D12" s="11"/>
      <c r="E12" s="11"/>
      <c r="F12" s="11"/>
      <c r="G12" s="19"/>
      <c r="H12" s="12"/>
      <c r="I12" s="11"/>
      <c r="J12" s="11"/>
      <c r="K12" s="13"/>
      <c r="L12" s="13"/>
    </row>
    <row r="13" spans="1:12" ht="12.75">
      <c r="A13" s="22"/>
      <c r="B13" s="11"/>
      <c r="C13" s="11"/>
      <c r="D13" s="11"/>
      <c r="E13" s="11"/>
      <c r="F13" s="11"/>
      <c r="G13" s="19"/>
      <c r="H13" s="12"/>
      <c r="I13" s="11"/>
      <c r="J13" s="11"/>
      <c r="K13" s="13"/>
      <c r="L13" s="13"/>
    </row>
    <row r="14" spans="1:12" ht="12.7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6</v>
      </c>
      <c r="G14" s="17" t="s">
        <v>5</v>
      </c>
      <c r="H14" s="3" t="s">
        <v>7</v>
      </c>
      <c r="I14" s="2" t="s">
        <v>8</v>
      </c>
      <c r="J14" s="2" t="s">
        <v>9</v>
      </c>
      <c r="K14" s="5" t="s">
        <v>10</v>
      </c>
      <c r="L14" s="5" t="s">
        <v>11</v>
      </c>
    </row>
    <row r="15" spans="1:12" ht="12.75">
      <c r="A15" s="21" t="s">
        <v>31</v>
      </c>
      <c r="B15" s="7">
        <v>5</v>
      </c>
      <c r="C15" s="14" t="s">
        <v>13</v>
      </c>
      <c r="D15" s="7">
        <v>4</v>
      </c>
      <c r="E15" s="7">
        <v>10</v>
      </c>
      <c r="F15" s="7">
        <v>7</v>
      </c>
      <c r="G15" s="18">
        <f aca="true" t="shared" si="4" ref="G15:G22">E15-F15</f>
        <v>3</v>
      </c>
      <c r="H15" s="9">
        <f aca="true" t="shared" si="5" ref="H15:H22">F15/E15</f>
        <v>0.7</v>
      </c>
      <c r="I15" s="7">
        <v>0</v>
      </c>
      <c r="J15" s="7">
        <v>3</v>
      </c>
      <c r="K15" s="10">
        <f>((F15^2)/E15)-(((F15^2)*I15))/(E15^2)</f>
        <v>4.9</v>
      </c>
      <c r="L15" s="10">
        <f>K15/D15</f>
        <v>1.225</v>
      </c>
    </row>
    <row r="16" spans="1:12" ht="12.75">
      <c r="A16" s="21" t="s">
        <v>78</v>
      </c>
      <c r="B16" s="7">
        <v>4</v>
      </c>
      <c r="C16" s="14" t="s">
        <v>13</v>
      </c>
      <c r="D16" s="7">
        <v>4</v>
      </c>
      <c r="E16" s="7">
        <v>13</v>
      </c>
      <c r="F16" s="7">
        <v>9</v>
      </c>
      <c r="G16" s="18">
        <f t="shared" si="4"/>
        <v>4</v>
      </c>
      <c r="H16" s="9">
        <f t="shared" si="5"/>
        <v>0.6923076923076923</v>
      </c>
      <c r="I16" s="7">
        <v>3</v>
      </c>
      <c r="J16" s="7">
        <v>4</v>
      </c>
      <c r="K16" s="10">
        <f aca="true" t="shared" si="6" ref="K16:K22">((F16^2)/E16)-(((F16^2)*I16))/(E16^2)</f>
        <v>4.792899408284024</v>
      </c>
      <c r="L16" s="10">
        <f aca="true" t="shared" si="7" ref="L16:L22">K16/D16</f>
        <v>1.198224852071006</v>
      </c>
    </row>
    <row r="17" spans="1:12" ht="12.75">
      <c r="A17" s="21" t="s">
        <v>30</v>
      </c>
      <c r="B17" s="7">
        <v>7</v>
      </c>
      <c r="C17" s="14" t="s">
        <v>13</v>
      </c>
      <c r="D17" s="7">
        <v>4</v>
      </c>
      <c r="E17" s="7">
        <v>16</v>
      </c>
      <c r="F17" s="7">
        <v>10</v>
      </c>
      <c r="G17" s="18">
        <f t="shared" si="4"/>
        <v>6</v>
      </c>
      <c r="H17" s="9">
        <f t="shared" si="5"/>
        <v>0.625</v>
      </c>
      <c r="I17" s="7">
        <v>0</v>
      </c>
      <c r="J17" s="7">
        <v>6</v>
      </c>
      <c r="K17" s="10">
        <f t="shared" si="6"/>
        <v>6.25</v>
      </c>
      <c r="L17" s="10">
        <f t="shared" si="7"/>
        <v>1.5625</v>
      </c>
    </row>
    <row r="18" spans="1:12" ht="12.75">
      <c r="A18" s="21" t="s">
        <v>29</v>
      </c>
      <c r="B18" s="7">
        <v>8</v>
      </c>
      <c r="C18" s="14" t="s">
        <v>13</v>
      </c>
      <c r="D18" s="7">
        <v>4</v>
      </c>
      <c r="E18" s="7">
        <v>14</v>
      </c>
      <c r="F18" s="7">
        <v>9</v>
      </c>
      <c r="G18" s="18">
        <f t="shared" si="4"/>
        <v>5</v>
      </c>
      <c r="H18" s="9">
        <f t="shared" si="5"/>
        <v>0.6428571428571429</v>
      </c>
      <c r="I18" s="7">
        <v>0</v>
      </c>
      <c r="J18" s="7">
        <v>0</v>
      </c>
      <c r="K18" s="10">
        <f t="shared" si="6"/>
        <v>5.785714285714286</v>
      </c>
      <c r="L18" s="10">
        <f t="shared" si="7"/>
        <v>1.4464285714285714</v>
      </c>
    </row>
    <row r="19" spans="1:12" ht="12.75">
      <c r="A19" s="21" t="s">
        <v>32</v>
      </c>
      <c r="B19" s="7">
        <v>2</v>
      </c>
      <c r="C19" s="14" t="s">
        <v>13</v>
      </c>
      <c r="D19" s="7">
        <v>4</v>
      </c>
      <c r="E19" s="7">
        <v>12</v>
      </c>
      <c r="F19" s="7">
        <v>7</v>
      </c>
      <c r="G19" s="18">
        <f t="shared" si="4"/>
        <v>5</v>
      </c>
      <c r="H19" s="9">
        <f t="shared" si="5"/>
        <v>0.5833333333333334</v>
      </c>
      <c r="I19" s="7">
        <v>0</v>
      </c>
      <c r="J19" s="7">
        <v>1</v>
      </c>
      <c r="K19" s="10">
        <f t="shared" si="6"/>
        <v>4.083333333333333</v>
      </c>
      <c r="L19" s="10">
        <f t="shared" si="7"/>
        <v>1.0208333333333333</v>
      </c>
    </row>
    <row r="20" spans="1:12" ht="12.75">
      <c r="A20" s="21" t="s">
        <v>33</v>
      </c>
      <c r="B20" s="7">
        <v>6</v>
      </c>
      <c r="C20" s="14" t="s">
        <v>13</v>
      </c>
      <c r="D20" s="7">
        <v>4</v>
      </c>
      <c r="E20" s="7">
        <v>11</v>
      </c>
      <c r="F20" s="7">
        <v>8</v>
      </c>
      <c r="G20" s="18">
        <f t="shared" si="4"/>
        <v>3</v>
      </c>
      <c r="H20" s="9">
        <f t="shared" si="5"/>
        <v>0.7272727272727273</v>
      </c>
      <c r="I20" s="7">
        <v>0</v>
      </c>
      <c r="J20" s="7">
        <v>1</v>
      </c>
      <c r="K20" s="10">
        <f t="shared" si="6"/>
        <v>5.818181818181818</v>
      </c>
      <c r="L20" s="10">
        <f t="shared" si="7"/>
        <v>1.4545454545454546</v>
      </c>
    </row>
    <row r="21" spans="1:12" ht="12.75">
      <c r="A21" s="21"/>
      <c r="B21" s="7"/>
      <c r="C21" s="14" t="s">
        <v>13</v>
      </c>
      <c r="D21" s="7"/>
      <c r="E21" s="7"/>
      <c r="F21" s="7"/>
      <c r="G21" s="18">
        <f t="shared" si="4"/>
        <v>0</v>
      </c>
      <c r="H21" s="9" t="e">
        <f t="shared" si="5"/>
        <v>#DIV/0!</v>
      </c>
      <c r="I21" s="7"/>
      <c r="J21" s="7"/>
      <c r="K21" s="10" t="e">
        <f t="shared" si="6"/>
        <v>#DIV/0!</v>
      </c>
      <c r="L21" s="10" t="e">
        <f t="shared" si="7"/>
        <v>#DIV/0!</v>
      </c>
    </row>
    <row r="22" spans="1:12" ht="12.75">
      <c r="A22" s="21"/>
      <c r="B22" s="7"/>
      <c r="C22" s="14" t="s">
        <v>13</v>
      </c>
      <c r="D22" s="7"/>
      <c r="E22" s="7"/>
      <c r="F22" s="7"/>
      <c r="G22" s="18">
        <f t="shared" si="4"/>
        <v>0</v>
      </c>
      <c r="H22" s="9" t="e">
        <f t="shared" si="5"/>
        <v>#DIV/0!</v>
      </c>
      <c r="I22" s="7"/>
      <c r="J22" s="7"/>
      <c r="K22" s="10" t="e">
        <f t="shared" si="6"/>
        <v>#DIV/0!</v>
      </c>
      <c r="L22" s="10" t="e">
        <f t="shared" si="7"/>
        <v>#DIV/0!</v>
      </c>
    </row>
    <row r="23" ht="12.75">
      <c r="A23" s="23" t="s">
        <v>58</v>
      </c>
    </row>
    <row r="24" ht="12.75"/>
    <row r="25" spans="1:12" ht="12.7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6</v>
      </c>
      <c r="G25" s="17" t="s">
        <v>5</v>
      </c>
      <c r="H25" s="3" t="s">
        <v>7</v>
      </c>
      <c r="I25" s="2" t="s">
        <v>8</v>
      </c>
      <c r="J25" s="2" t="s">
        <v>9</v>
      </c>
      <c r="K25" s="5" t="s">
        <v>10</v>
      </c>
      <c r="L25" s="5" t="s">
        <v>11</v>
      </c>
    </row>
    <row r="26" spans="1:12" ht="12.75">
      <c r="A26" s="21" t="s">
        <v>34</v>
      </c>
      <c r="B26" s="7">
        <v>8</v>
      </c>
      <c r="C26" s="15" t="s">
        <v>15</v>
      </c>
      <c r="D26" s="7">
        <v>4</v>
      </c>
      <c r="E26" s="7">
        <v>11</v>
      </c>
      <c r="F26" s="7">
        <v>9</v>
      </c>
      <c r="G26" s="18">
        <f aca="true" t="shared" si="8" ref="G26:G33">E26-F26</f>
        <v>2</v>
      </c>
      <c r="H26" s="9">
        <f aca="true" t="shared" si="9" ref="H26:H33">F26/E26</f>
        <v>0.8181818181818182</v>
      </c>
      <c r="I26" s="7">
        <v>0</v>
      </c>
      <c r="J26" s="7">
        <v>2</v>
      </c>
      <c r="K26" s="10">
        <f>((F26^2)/E26)-(((F26^2)*I26))/(E26^2)</f>
        <v>7.363636363636363</v>
      </c>
      <c r="L26" s="10">
        <f>K26/D26</f>
        <v>1.8409090909090908</v>
      </c>
    </row>
    <row r="27" spans="1:12" ht="12.75">
      <c r="A27" s="21" t="s">
        <v>35</v>
      </c>
      <c r="B27" s="7">
        <v>5</v>
      </c>
      <c r="C27" s="15" t="s">
        <v>15</v>
      </c>
      <c r="D27" s="7">
        <v>4</v>
      </c>
      <c r="E27" s="7">
        <v>16</v>
      </c>
      <c r="F27" s="7">
        <v>14</v>
      </c>
      <c r="G27" s="18">
        <f t="shared" si="8"/>
        <v>2</v>
      </c>
      <c r="H27" s="9">
        <f t="shared" si="9"/>
        <v>0.875</v>
      </c>
      <c r="I27" s="7">
        <v>1</v>
      </c>
      <c r="J27" s="7">
        <v>9</v>
      </c>
      <c r="K27" s="10">
        <f aca="true" t="shared" si="10" ref="K27:K33">((F27^2)/E27)-(((F27^2)*I27))/(E27^2)</f>
        <v>11.484375</v>
      </c>
      <c r="L27" s="10">
        <f aca="true" t="shared" si="11" ref="L27:L33">K27/D27</f>
        <v>2.87109375</v>
      </c>
    </row>
    <row r="28" spans="1:12" ht="12.75">
      <c r="A28" s="21" t="s">
        <v>36</v>
      </c>
      <c r="B28" s="7">
        <v>3</v>
      </c>
      <c r="C28" s="15" t="s">
        <v>15</v>
      </c>
      <c r="D28" s="7">
        <v>4</v>
      </c>
      <c r="E28" s="7">
        <v>9</v>
      </c>
      <c r="F28" s="7">
        <v>7</v>
      </c>
      <c r="G28" s="18">
        <f t="shared" si="8"/>
        <v>2</v>
      </c>
      <c r="H28" s="9">
        <f t="shared" si="9"/>
        <v>0.7777777777777778</v>
      </c>
      <c r="I28" s="7">
        <v>1</v>
      </c>
      <c r="J28" s="7">
        <v>0</v>
      </c>
      <c r="K28" s="10">
        <f t="shared" si="10"/>
        <v>4.839506172839506</v>
      </c>
      <c r="L28" s="10">
        <f t="shared" si="11"/>
        <v>1.2098765432098766</v>
      </c>
    </row>
    <row r="29" spans="1:12" ht="12.75">
      <c r="A29" s="21" t="s">
        <v>37</v>
      </c>
      <c r="B29" s="7">
        <v>7</v>
      </c>
      <c r="C29" s="15" t="s">
        <v>15</v>
      </c>
      <c r="D29" s="7">
        <v>4</v>
      </c>
      <c r="E29" s="7">
        <v>16</v>
      </c>
      <c r="F29" s="7">
        <v>13</v>
      </c>
      <c r="G29" s="18">
        <f t="shared" si="8"/>
        <v>3</v>
      </c>
      <c r="H29" s="9">
        <f t="shared" si="9"/>
        <v>0.8125</v>
      </c>
      <c r="I29" s="7">
        <v>2</v>
      </c>
      <c r="J29" s="7">
        <v>6</v>
      </c>
      <c r="K29" s="10">
        <f t="shared" si="10"/>
        <v>9.2421875</v>
      </c>
      <c r="L29" s="10">
        <f t="shared" si="11"/>
        <v>2.310546875</v>
      </c>
    </row>
    <row r="30" spans="1:12" ht="12.75">
      <c r="A30" s="21" t="s">
        <v>38</v>
      </c>
      <c r="B30" s="7">
        <v>4</v>
      </c>
      <c r="C30" s="15" t="s">
        <v>15</v>
      </c>
      <c r="D30" s="7">
        <v>4</v>
      </c>
      <c r="E30" s="7">
        <v>13</v>
      </c>
      <c r="F30" s="7">
        <v>11</v>
      </c>
      <c r="G30" s="18">
        <f t="shared" si="8"/>
        <v>2</v>
      </c>
      <c r="H30" s="9">
        <f t="shared" si="9"/>
        <v>0.8461538461538461</v>
      </c>
      <c r="I30" s="7">
        <v>0</v>
      </c>
      <c r="J30" s="7">
        <v>1</v>
      </c>
      <c r="K30" s="10">
        <f t="shared" si="10"/>
        <v>9.307692307692308</v>
      </c>
      <c r="L30" s="10">
        <f t="shared" si="11"/>
        <v>2.326923076923077</v>
      </c>
    </row>
    <row r="31" spans="1:12" ht="12.75">
      <c r="A31" s="21" t="s">
        <v>39</v>
      </c>
      <c r="B31" s="7">
        <v>9</v>
      </c>
      <c r="C31" s="15" t="s">
        <v>15</v>
      </c>
      <c r="D31" s="7">
        <v>4</v>
      </c>
      <c r="E31" s="7">
        <v>11</v>
      </c>
      <c r="F31" s="7">
        <v>9</v>
      </c>
      <c r="G31" s="18">
        <f t="shared" si="8"/>
        <v>2</v>
      </c>
      <c r="H31" s="9">
        <f t="shared" si="9"/>
        <v>0.8181818181818182</v>
      </c>
      <c r="I31" s="7">
        <v>1</v>
      </c>
      <c r="J31" s="7">
        <v>0</v>
      </c>
      <c r="K31" s="10">
        <f t="shared" si="10"/>
        <v>6.694214876033057</v>
      </c>
      <c r="L31" s="10">
        <f t="shared" si="11"/>
        <v>1.6735537190082643</v>
      </c>
    </row>
    <row r="32" spans="1:12" ht="12.75">
      <c r="A32" s="21"/>
      <c r="B32" s="7"/>
      <c r="C32" s="15" t="s">
        <v>15</v>
      </c>
      <c r="D32" s="7"/>
      <c r="E32" s="7"/>
      <c r="F32" s="7"/>
      <c r="G32" s="18">
        <f t="shared" si="8"/>
        <v>0</v>
      </c>
      <c r="H32" s="9" t="e">
        <f t="shared" si="9"/>
        <v>#DIV/0!</v>
      </c>
      <c r="I32" s="7"/>
      <c r="J32" s="7"/>
      <c r="K32" s="10" t="e">
        <f t="shared" si="10"/>
        <v>#DIV/0!</v>
      </c>
      <c r="L32" s="10" t="e">
        <f t="shared" si="11"/>
        <v>#DIV/0!</v>
      </c>
    </row>
    <row r="33" spans="1:12" ht="12.75">
      <c r="A33" s="21"/>
      <c r="B33" s="7"/>
      <c r="C33" s="15" t="s">
        <v>15</v>
      </c>
      <c r="D33" s="7"/>
      <c r="E33" s="7"/>
      <c r="F33" s="7"/>
      <c r="G33" s="18">
        <f t="shared" si="8"/>
        <v>0</v>
      </c>
      <c r="H33" s="9" t="e">
        <f t="shared" si="9"/>
        <v>#DIV/0!</v>
      </c>
      <c r="I33" s="7"/>
      <c r="J33" s="7"/>
      <c r="K33" s="10" t="e">
        <f t="shared" si="10"/>
        <v>#DIV/0!</v>
      </c>
      <c r="L33" s="10" t="e">
        <f t="shared" si="11"/>
        <v>#DIV/0!</v>
      </c>
    </row>
    <row r="34" ht="12.75">
      <c r="A34" s="23" t="s">
        <v>60</v>
      </c>
    </row>
    <row r="35" ht="12.75"/>
    <row r="36" spans="1:12" ht="12.75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6</v>
      </c>
      <c r="G36" s="17" t="s">
        <v>5</v>
      </c>
      <c r="H36" s="3" t="s">
        <v>7</v>
      </c>
      <c r="I36" s="2" t="s">
        <v>8</v>
      </c>
      <c r="J36" s="2" t="s">
        <v>9</v>
      </c>
      <c r="K36" s="5" t="s">
        <v>10</v>
      </c>
      <c r="L36" s="5" t="s">
        <v>11</v>
      </c>
    </row>
    <row r="37" spans="1:12" ht="12.75">
      <c r="A37" s="21" t="s">
        <v>40</v>
      </c>
      <c r="B37" s="7">
        <v>8</v>
      </c>
      <c r="C37" s="16" t="s">
        <v>16</v>
      </c>
      <c r="D37" s="7">
        <v>4</v>
      </c>
      <c r="E37" s="7">
        <v>15</v>
      </c>
      <c r="F37" s="7">
        <v>8</v>
      </c>
      <c r="G37" s="18">
        <f aca="true" t="shared" si="12" ref="G37:G44">E37-F37</f>
        <v>7</v>
      </c>
      <c r="H37" s="9">
        <f aca="true" t="shared" si="13" ref="H37:H44">F37/E37</f>
        <v>0.5333333333333333</v>
      </c>
      <c r="I37" s="7">
        <v>0</v>
      </c>
      <c r="J37" s="7">
        <v>8</v>
      </c>
      <c r="K37" s="10">
        <f>((F37^2)/E37)-(((F37^2)*I37))/(E37^2)</f>
        <v>4.266666666666667</v>
      </c>
      <c r="L37" s="10">
        <f>K37/D37</f>
        <v>1.0666666666666667</v>
      </c>
    </row>
    <row r="38" spans="1:12" ht="12.75">
      <c r="A38" s="21" t="s">
        <v>41</v>
      </c>
      <c r="B38" s="7">
        <v>5</v>
      </c>
      <c r="C38" s="16" t="s">
        <v>16</v>
      </c>
      <c r="D38" s="7">
        <v>4</v>
      </c>
      <c r="E38" s="7">
        <v>16</v>
      </c>
      <c r="F38" s="7">
        <v>9</v>
      </c>
      <c r="G38" s="18">
        <f t="shared" si="12"/>
        <v>7</v>
      </c>
      <c r="H38" s="9">
        <f t="shared" si="13"/>
        <v>0.5625</v>
      </c>
      <c r="I38" s="7">
        <v>1</v>
      </c>
      <c r="J38" s="7">
        <v>3</v>
      </c>
      <c r="K38" s="10">
        <f aca="true" t="shared" si="14" ref="K38:K44">((F38^2)/E38)-(((F38^2)*I38))/(E38^2)</f>
        <v>4.74609375</v>
      </c>
      <c r="L38" s="10">
        <f aca="true" t="shared" si="15" ref="L38:L44">K38/D38</f>
        <v>1.1865234375</v>
      </c>
    </row>
    <row r="39" spans="1:12" ht="12.75">
      <c r="A39" s="21" t="s">
        <v>42</v>
      </c>
      <c r="B39" s="7">
        <v>2</v>
      </c>
      <c r="C39" s="16" t="s">
        <v>16</v>
      </c>
      <c r="D39" s="7">
        <v>4</v>
      </c>
      <c r="E39" s="7">
        <v>11</v>
      </c>
      <c r="F39" s="7">
        <v>8</v>
      </c>
      <c r="G39" s="18">
        <f t="shared" si="12"/>
        <v>3</v>
      </c>
      <c r="H39" s="9">
        <f t="shared" si="13"/>
        <v>0.7272727272727273</v>
      </c>
      <c r="I39" s="7">
        <v>0</v>
      </c>
      <c r="J39" s="7">
        <v>0</v>
      </c>
      <c r="K39" s="10">
        <f t="shared" si="14"/>
        <v>5.818181818181818</v>
      </c>
      <c r="L39" s="10">
        <f t="shared" si="15"/>
        <v>1.4545454545454546</v>
      </c>
    </row>
    <row r="40" spans="1:12" ht="12.75">
      <c r="A40" s="21" t="s">
        <v>77</v>
      </c>
      <c r="B40" s="7">
        <v>5</v>
      </c>
      <c r="C40" s="16" t="s">
        <v>16</v>
      </c>
      <c r="D40" s="7">
        <v>4</v>
      </c>
      <c r="E40" s="7">
        <v>13</v>
      </c>
      <c r="F40" s="7">
        <v>8</v>
      </c>
      <c r="G40" s="18">
        <f t="shared" si="12"/>
        <v>5</v>
      </c>
      <c r="H40" s="9">
        <f t="shared" si="13"/>
        <v>0.6153846153846154</v>
      </c>
      <c r="I40" s="7">
        <v>0</v>
      </c>
      <c r="J40" s="7">
        <v>2</v>
      </c>
      <c r="K40" s="10">
        <f t="shared" si="14"/>
        <v>4.923076923076923</v>
      </c>
      <c r="L40" s="10">
        <f t="shared" si="15"/>
        <v>1.2307692307692308</v>
      </c>
    </row>
    <row r="41" spans="1:12" ht="12.75">
      <c r="A41" s="21" t="s">
        <v>43</v>
      </c>
      <c r="B41" s="7">
        <v>4</v>
      </c>
      <c r="C41" s="16" t="s">
        <v>16</v>
      </c>
      <c r="D41" s="7">
        <v>4</v>
      </c>
      <c r="E41" s="7">
        <v>7</v>
      </c>
      <c r="F41" s="7">
        <v>5</v>
      </c>
      <c r="G41" s="18">
        <f t="shared" si="12"/>
        <v>2</v>
      </c>
      <c r="H41" s="9">
        <f t="shared" si="13"/>
        <v>0.7142857142857143</v>
      </c>
      <c r="I41" s="7">
        <v>0</v>
      </c>
      <c r="J41" s="7">
        <v>0</v>
      </c>
      <c r="K41" s="10">
        <f t="shared" si="14"/>
        <v>3.5714285714285716</v>
      </c>
      <c r="L41" s="10">
        <f t="shared" si="15"/>
        <v>0.8928571428571429</v>
      </c>
    </row>
    <row r="42" spans="1:12" ht="12.75">
      <c r="A42" s="21" t="s">
        <v>87</v>
      </c>
      <c r="B42" s="7">
        <v>7</v>
      </c>
      <c r="C42" s="16" t="s">
        <v>16</v>
      </c>
      <c r="D42" s="7">
        <v>4</v>
      </c>
      <c r="E42" s="7">
        <v>15</v>
      </c>
      <c r="F42" s="7">
        <v>7</v>
      </c>
      <c r="G42" s="18">
        <f t="shared" si="12"/>
        <v>8</v>
      </c>
      <c r="H42" s="9">
        <f t="shared" si="13"/>
        <v>0.4666666666666667</v>
      </c>
      <c r="I42" s="7">
        <v>1</v>
      </c>
      <c r="J42" s="7">
        <v>0</v>
      </c>
      <c r="K42" s="10">
        <f t="shared" si="14"/>
        <v>3.048888888888889</v>
      </c>
      <c r="L42" s="10">
        <f t="shared" si="15"/>
        <v>0.7622222222222222</v>
      </c>
    </row>
    <row r="43" spans="1:12" ht="12.75">
      <c r="A43" s="21"/>
      <c r="B43" s="7"/>
      <c r="C43" s="16" t="s">
        <v>16</v>
      </c>
      <c r="D43" s="7"/>
      <c r="E43" s="7"/>
      <c r="F43" s="7"/>
      <c r="G43" s="18">
        <f t="shared" si="12"/>
        <v>0</v>
      </c>
      <c r="H43" s="9" t="e">
        <f t="shared" si="13"/>
        <v>#DIV/0!</v>
      </c>
      <c r="I43" s="7"/>
      <c r="J43" s="7"/>
      <c r="K43" s="10" t="e">
        <f t="shared" si="14"/>
        <v>#DIV/0!</v>
      </c>
      <c r="L43" s="10" t="e">
        <f t="shared" si="15"/>
        <v>#DIV/0!</v>
      </c>
    </row>
    <row r="44" spans="1:12" ht="12.75">
      <c r="A44" s="21"/>
      <c r="B44" s="7"/>
      <c r="C44" s="16" t="s">
        <v>16</v>
      </c>
      <c r="D44" s="7"/>
      <c r="E44" s="7"/>
      <c r="F44" s="7"/>
      <c r="G44" s="18">
        <f t="shared" si="12"/>
        <v>0</v>
      </c>
      <c r="H44" s="9" t="e">
        <f t="shared" si="13"/>
        <v>#DIV/0!</v>
      </c>
      <c r="I44" s="7"/>
      <c r="J44" s="7"/>
      <c r="K44" s="10" t="e">
        <f t="shared" si="14"/>
        <v>#DIV/0!</v>
      </c>
      <c r="L44" s="10" t="e">
        <f t="shared" si="15"/>
        <v>#DIV/0!</v>
      </c>
    </row>
    <row r="45" ht="12.75">
      <c r="A45" s="23" t="s">
        <v>61</v>
      </c>
    </row>
    <row r="46" ht="12.75"/>
    <row r="47" spans="1:12" ht="12.75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6</v>
      </c>
      <c r="G47" s="17" t="s">
        <v>5</v>
      </c>
      <c r="H47" s="3" t="s">
        <v>7</v>
      </c>
      <c r="I47" s="2" t="s">
        <v>8</v>
      </c>
      <c r="J47" s="2" t="s">
        <v>9</v>
      </c>
      <c r="K47" s="5" t="s">
        <v>10</v>
      </c>
      <c r="L47" s="5" t="s">
        <v>11</v>
      </c>
    </row>
    <row r="48" spans="1:12" ht="12.75">
      <c r="A48" s="21" t="s">
        <v>44</v>
      </c>
      <c r="B48" s="7">
        <v>7</v>
      </c>
      <c r="C48" s="8" t="s">
        <v>17</v>
      </c>
      <c r="D48" s="7">
        <v>4</v>
      </c>
      <c r="E48" s="7">
        <v>13</v>
      </c>
      <c r="F48" s="7">
        <v>4</v>
      </c>
      <c r="G48" s="18">
        <f aca="true" t="shared" si="16" ref="G48:G53">E48-F48</f>
        <v>9</v>
      </c>
      <c r="H48" s="9">
        <f aca="true" t="shared" si="17" ref="H48:H55">F48/E48</f>
        <v>0.3076923076923077</v>
      </c>
      <c r="I48" s="7">
        <v>0</v>
      </c>
      <c r="J48" s="7">
        <v>3</v>
      </c>
      <c r="K48" s="10">
        <f>((F48^2)/E48)-(((F48^2)*I48))/(E48^2)</f>
        <v>1.2307692307692308</v>
      </c>
      <c r="L48" s="10">
        <f>K48/D48</f>
        <v>0.3076923076923077</v>
      </c>
    </row>
    <row r="49" spans="1:12" ht="12.75">
      <c r="A49" s="21" t="s">
        <v>45</v>
      </c>
      <c r="B49" s="7">
        <v>2</v>
      </c>
      <c r="C49" s="8" t="s">
        <v>17</v>
      </c>
      <c r="D49" s="7">
        <v>4</v>
      </c>
      <c r="E49" s="7">
        <v>14</v>
      </c>
      <c r="F49" s="7">
        <v>5</v>
      </c>
      <c r="G49" s="18">
        <f t="shared" si="16"/>
        <v>9</v>
      </c>
      <c r="H49" s="9">
        <f t="shared" si="17"/>
        <v>0.35714285714285715</v>
      </c>
      <c r="I49" s="7">
        <v>0</v>
      </c>
      <c r="J49" s="7">
        <v>5</v>
      </c>
      <c r="K49" s="10">
        <f aca="true" t="shared" si="18" ref="K49:K55">((F49^2)/E49)-(((F49^2)*I49))/(E49^2)</f>
        <v>1.7857142857142858</v>
      </c>
      <c r="L49" s="10">
        <f aca="true" t="shared" si="19" ref="L49:L55">K49/D49</f>
        <v>0.44642857142857145</v>
      </c>
    </row>
    <row r="50" spans="1:12" ht="12.75">
      <c r="A50" s="21" t="s">
        <v>49</v>
      </c>
      <c r="B50" s="7">
        <v>1</v>
      </c>
      <c r="C50" s="8" t="s">
        <v>17</v>
      </c>
      <c r="D50" s="7">
        <v>4</v>
      </c>
      <c r="E50" s="7">
        <v>11</v>
      </c>
      <c r="F50" s="7">
        <v>2</v>
      </c>
      <c r="G50" s="18">
        <f t="shared" si="16"/>
        <v>9</v>
      </c>
      <c r="H50" s="9">
        <f t="shared" si="17"/>
        <v>0.18181818181818182</v>
      </c>
      <c r="I50" s="7">
        <v>2</v>
      </c>
      <c r="J50" s="7">
        <v>0</v>
      </c>
      <c r="K50" s="10">
        <f t="shared" si="18"/>
        <v>0.2975206611570248</v>
      </c>
      <c r="L50" s="10">
        <f t="shared" si="19"/>
        <v>0.0743801652892562</v>
      </c>
    </row>
    <row r="51" spans="1:12" ht="12.75">
      <c r="A51" s="21" t="s">
        <v>46</v>
      </c>
      <c r="B51" s="7">
        <v>6</v>
      </c>
      <c r="C51" s="8" t="s">
        <v>17</v>
      </c>
      <c r="D51" s="7">
        <v>4</v>
      </c>
      <c r="E51" s="7">
        <v>13</v>
      </c>
      <c r="F51" s="7">
        <v>3</v>
      </c>
      <c r="G51" s="18">
        <f t="shared" si="16"/>
        <v>10</v>
      </c>
      <c r="H51" s="9">
        <f t="shared" si="17"/>
        <v>0.23076923076923078</v>
      </c>
      <c r="I51" s="7">
        <v>1</v>
      </c>
      <c r="J51" s="7">
        <v>0</v>
      </c>
      <c r="K51" s="10">
        <f t="shared" si="18"/>
        <v>0.6390532544378698</v>
      </c>
      <c r="L51" s="10">
        <f t="shared" si="19"/>
        <v>0.15976331360946744</v>
      </c>
    </row>
    <row r="52" spans="1:12" ht="12.75">
      <c r="A52" s="21" t="s">
        <v>47</v>
      </c>
      <c r="B52" s="7">
        <v>3</v>
      </c>
      <c r="C52" s="8" t="s">
        <v>17</v>
      </c>
      <c r="D52" s="7">
        <v>4</v>
      </c>
      <c r="E52" s="7">
        <v>14</v>
      </c>
      <c r="F52" s="7">
        <v>5</v>
      </c>
      <c r="G52" s="18">
        <f t="shared" si="16"/>
        <v>9</v>
      </c>
      <c r="H52" s="9">
        <f t="shared" si="17"/>
        <v>0.35714285714285715</v>
      </c>
      <c r="I52" s="7">
        <v>0</v>
      </c>
      <c r="J52" s="7">
        <v>0</v>
      </c>
      <c r="K52" s="10">
        <f t="shared" si="18"/>
        <v>1.7857142857142858</v>
      </c>
      <c r="L52" s="10">
        <f t="shared" si="19"/>
        <v>0.44642857142857145</v>
      </c>
    </row>
    <row r="53" spans="1:12" ht="12.75">
      <c r="A53" s="21" t="s">
        <v>48</v>
      </c>
      <c r="B53" s="7">
        <v>5</v>
      </c>
      <c r="C53" s="8" t="s">
        <v>17</v>
      </c>
      <c r="D53" s="7">
        <v>4</v>
      </c>
      <c r="E53" s="7">
        <v>15</v>
      </c>
      <c r="F53" s="7">
        <v>5</v>
      </c>
      <c r="G53" s="18">
        <f t="shared" si="16"/>
        <v>10</v>
      </c>
      <c r="H53" s="9">
        <f t="shared" si="17"/>
        <v>0.3333333333333333</v>
      </c>
      <c r="I53" s="7">
        <v>3</v>
      </c>
      <c r="J53" s="7">
        <v>1</v>
      </c>
      <c r="K53" s="10">
        <f t="shared" si="18"/>
        <v>1.3333333333333335</v>
      </c>
      <c r="L53" s="10">
        <f t="shared" si="19"/>
        <v>0.33333333333333337</v>
      </c>
    </row>
    <row r="54" spans="1:12" ht="12.75">
      <c r="A54" s="21"/>
      <c r="B54" s="7"/>
      <c r="C54" s="8" t="s">
        <v>17</v>
      </c>
      <c r="D54" s="7"/>
      <c r="E54" s="7"/>
      <c r="F54" s="7"/>
      <c r="G54" s="18"/>
      <c r="H54" s="9" t="e">
        <f t="shared" si="17"/>
        <v>#DIV/0!</v>
      </c>
      <c r="I54" s="7"/>
      <c r="J54" s="7"/>
      <c r="K54" s="10" t="e">
        <f t="shared" si="18"/>
        <v>#DIV/0!</v>
      </c>
      <c r="L54" s="10" t="e">
        <f t="shared" si="19"/>
        <v>#DIV/0!</v>
      </c>
    </row>
    <row r="55" spans="1:12" ht="12.75">
      <c r="A55" s="21"/>
      <c r="B55" s="7"/>
      <c r="C55" s="8" t="s">
        <v>17</v>
      </c>
      <c r="D55" s="7"/>
      <c r="E55" s="7"/>
      <c r="F55" s="7"/>
      <c r="G55" s="18"/>
      <c r="H55" s="9" t="e">
        <f t="shared" si="17"/>
        <v>#DIV/0!</v>
      </c>
      <c r="I55" s="7"/>
      <c r="J55" s="7"/>
      <c r="K55" s="10" t="e">
        <f t="shared" si="18"/>
        <v>#DIV/0!</v>
      </c>
      <c r="L55" s="10" t="e">
        <f t="shared" si="19"/>
        <v>#DIV/0!</v>
      </c>
    </row>
    <row r="56" spans="1:12" ht="12.75">
      <c r="A56" s="23" t="s">
        <v>14</v>
      </c>
      <c r="B56" s="11"/>
      <c r="C56" s="11"/>
      <c r="D56" s="11"/>
      <c r="E56" s="11"/>
      <c r="F56" s="11"/>
      <c r="G56" s="19"/>
      <c r="H56" s="12"/>
      <c r="I56" s="11"/>
      <c r="J56" s="11"/>
      <c r="K56" s="13"/>
      <c r="L56" s="13"/>
    </row>
    <row r="57" spans="1:12" ht="12.75">
      <c r="A57" s="22"/>
      <c r="B57" s="11"/>
      <c r="C57" s="11"/>
      <c r="D57" s="11"/>
      <c r="E57" s="11"/>
      <c r="F57" s="11"/>
      <c r="G57" s="19"/>
      <c r="H57" s="12"/>
      <c r="I57" s="11"/>
      <c r="J57" s="11"/>
      <c r="K57" s="13"/>
      <c r="L57" s="13"/>
    </row>
    <row r="58" spans="1:12" ht="12.7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6</v>
      </c>
      <c r="G58" s="17" t="s">
        <v>5</v>
      </c>
      <c r="H58" s="3" t="s">
        <v>7</v>
      </c>
      <c r="I58" s="2" t="s">
        <v>8</v>
      </c>
      <c r="J58" s="2" t="s">
        <v>9</v>
      </c>
      <c r="K58" s="5" t="s">
        <v>10</v>
      </c>
      <c r="L58" s="5" t="s">
        <v>11</v>
      </c>
    </row>
    <row r="59" spans="1:12" ht="12.75">
      <c r="A59" s="21" t="s">
        <v>50</v>
      </c>
      <c r="B59" s="7">
        <v>0</v>
      </c>
      <c r="C59" s="14" t="s">
        <v>18</v>
      </c>
      <c r="D59" s="7">
        <v>4</v>
      </c>
      <c r="E59" s="7">
        <v>16</v>
      </c>
      <c r="F59" s="7">
        <v>8</v>
      </c>
      <c r="G59" s="18">
        <f aca="true" t="shared" si="20" ref="G59:G66">E59-F59</f>
        <v>8</v>
      </c>
      <c r="H59" s="9">
        <f aca="true" t="shared" si="21" ref="H59:H66">F59/E59</f>
        <v>0.5</v>
      </c>
      <c r="I59" s="7">
        <v>1</v>
      </c>
      <c r="J59" s="7">
        <v>1</v>
      </c>
      <c r="K59" s="10">
        <f>((F59^2)/E59)-(((F59^2)*I59))/(E59^2)</f>
        <v>3.75</v>
      </c>
      <c r="L59" s="10">
        <f>K59/D59</f>
        <v>0.9375</v>
      </c>
    </row>
    <row r="60" spans="1:12" ht="12.75">
      <c r="A60" s="21" t="s">
        <v>51</v>
      </c>
      <c r="B60" s="7">
        <v>5</v>
      </c>
      <c r="C60" s="14" t="s">
        <v>18</v>
      </c>
      <c r="D60" s="7">
        <v>4</v>
      </c>
      <c r="E60" s="7">
        <v>17</v>
      </c>
      <c r="F60" s="7">
        <v>9</v>
      </c>
      <c r="G60" s="18">
        <f t="shared" si="20"/>
        <v>8</v>
      </c>
      <c r="H60" s="9">
        <f t="shared" si="21"/>
        <v>0.5294117647058824</v>
      </c>
      <c r="I60" s="7">
        <v>3</v>
      </c>
      <c r="J60" s="7">
        <v>2</v>
      </c>
      <c r="K60" s="10">
        <f aca="true" t="shared" si="22" ref="K60:K66">((F60^2)/E60)-(((F60^2)*I60))/(E60^2)</f>
        <v>3.9238754325259517</v>
      </c>
      <c r="L60" s="10">
        <f aca="true" t="shared" si="23" ref="L60:L66">K60/D60</f>
        <v>0.9809688581314879</v>
      </c>
    </row>
    <row r="61" spans="1:12" ht="12.75">
      <c r="A61" s="21" t="s">
        <v>52</v>
      </c>
      <c r="B61" s="7">
        <v>4</v>
      </c>
      <c r="C61" s="14" t="s">
        <v>18</v>
      </c>
      <c r="D61" s="7">
        <v>4</v>
      </c>
      <c r="E61" s="7">
        <v>8</v>
      </c>
      <c r="F61" s="7">
        <v>6</v>
      </c>
      <c r="G61" s="18">
        <f t="shared" si="20"/>
        <v>2</v>
      </c>
      <c r="H61" s="9">
        <f t="shared" si="21"/>
        <v>0.75</v>
      </c>
      <c r="I61" s="7">
        <v>1</v>
      </c>
      <c r="J61" s="7">
        <v>0</v>
      </c>
      <c r="K61" s="10">
        <f t="shared" si="22"/>
        <v>3.9375</v>
      </c>
      <c r="L61" s="10">
        <f t="shared" si="23"/>
        <v>0.984375</v>
      </c>
    </row>
    <row r="62" spans="1:12" ht="12.75">
      <c r="A62" s="21" t="s">
        <v>53</v>
      </c>
      <c r="B62" s="7">
        <v>7</v>
      </c>
      <c r="C62" s="14" t="s">
        <v>18</v>
      </c>
      <c r="D62" s="7">
        <v>4</v>
      </c>
      <c r="E62" s="7">
        <v>15</v>
      </c>
      <c r="F62" s="7">
        <v>9</v>
      </c>
      <c r="G62" s="18">
        <f t="shared" si="20"/>
        <v>6</v>
      </c>
      <c r="H62" s="9">
        <f t="shared" si="21"/>
        <v>0.6</v>
      </c>
      <c r="I62" s="7">
        <v>0</v>
      </c>
      <c r="J62" s="7">
        <v>2</v>
      </c>
      <c r="K62" s="10">
        <f t="shared" si="22"/>
        <v>5.4</v>
      </c>
      <c r="L62" s="10">
        <f t="shared" si="23"/>
        <v>1.35</v>
      </c>
    </row>
    <row r="63" spans="1:12" ht="12.75">
      <c r="A63" s="21" t="s">
        <v>54</v>
      </c>
      <c r="B63" s="7">
        <v>6</v>
      </c>
      <c r="C63" s="14" t="s">
        <v>18</v>
      </c>
      <c r="D63" s="7">
        <v>3</v>
      </c>
      <c r="E63" s="7">
        <v>11</v>
      </c>
      <c r="F63" s="7">
        <v>6</v>
      </c>
      <c r="G63" s="18">
        <f t="shared" si="20"/>
        <v>5</v>
      </c>
      <c r="H63" s="9">
        <f t="shared" si="21"/>
        <v>0.5454545454545454</v>
      </c>
      <c r="I63" s="7">
        <v>0</v>
      </c>
      <c r="J63" s="7">
        <v>0</v>
      </c>
      <c r="K63" s="10">
        <f t="shared" si="22"/>
        <v>3.272727272727273</v>
      </c>
      <c r="L63" s="10">
        <f t="shared" si="23"/>
        <v>1.090909090909091</v>
      </c>
    </row>
    <row r="64" spans="1:12" ht="12.75">
      <c r="A64" s="21" t="s">
        <v>55</v>
      </c>
      <c r="B64" s="7">
        <v>9</v>
      </c>
      <c r="C64" s="14" t="s">
        <v>18</v>
      </c>
      <c r="D64" s="7">
        <v>4</v>
      </c>
      <c r="E64" s="7">
        <v>17</v>
      </c>
      <c r="F64" s="7">
        <v>8</v>
      </c>
      <c r="G64" s="18">
        <f t="shared" si="20"/>
        <v>9</v>
      </c>
      <c r="H64" s="9">
        <f t="shared" si="21"/>
        <v>0.47058823529411764</v>
      </c>
      <c r="I64" s="7">
        <v>4</v>
      </c>
      <c r="J64" s="7">
        <v>5</v>
      </c>
      <c r="K64" s="10">
        <f t="shared" si="22"/>
        <v>2.8788927335640135</v>
      </c>
      <c r="L64" s="10">
        <f t="shared" si="23"/>
        <v>0.7197231833910034</v>
      </c>
    </row>
    <row r="65" spans="1:12" ht="12.75">
      <c r="A65" s="21" t="s">
        <v>56</v>
      </c>
      <c r="B65" s="7">
        <v>2</v>
      </c>
      <c r="C65" s="14" t="s">
        <v>18</v>
      </c>
      <c r="D65" s="7">
        <v>1</v>
      </c>
      <c r="E65" s="7">
        <v>5</v>
      </c>
      <c r="F65" s="7">
        <v>1</v>
      </c>
      <c r="G65" s="18">
        <f t="shared" si="20"/>
        <v>4</v>
      </c>
      <c r="H65" s="9">
        <f t="shared" si="21"/>
        <v>0.2</v>
      </c>
      <c r="I65" s="7">
        <v>1</v>
      </c>
      <c r="J65" s="7">
        <v>0</v>
      </c>
      <c r="K65" s="10">
        <f t="shared" si="22"/>
        <v>0.16</v>
      </c>
      <c r="L65" s="10">
        <f t="shared" si="23"/>
        <v>0.16</v>
      </c>
    </row>
    <row r="66" spans="1:12" ht="12.75">
      <c r="A66" s="21" t="s">
        <v>57</v>
      </c>
      <c r="B66" s="7">
        <v>3</v>
      </c>
      <c r="C66" s="14" t="s">
        <v>18</v>
      </c>
      <c r="D66" s="7">
        <v>1</v>
      </c>
      <c r="E66" s="7">
        <v>2</v>
      </c>
      <c r="F66" s="7">
        <v>2</v>
      </c>
      <c r="G66" s="18">
        <f t="shared" si="20"/>
        <v>0</v>
      </c>
      <c r="H66" s="9">
        <f t="shared" si="21"/>
        <v>1</v>
      </c>
      <c r="I66" s="7">
        <v>0</v>
      </c>
      <c r="J66" s="7">
        <v>0</v>
      </c>
      <c r="K66" s="10">
        <f t="shared" si="22"/>
        <v>2</v>
      </c>
      <c r="L66" s="10">
        <f t="shared" si="23"/>
        <v>2</v>
      </c>
    </row>
    <row r="67" ht="12.75">
      <c r="A67" s="23" t="s">
        <v>62</v>
      </c>
    </row>
    <row r="68" ht="12.75"/>
    <row r="69" spans="1:12" ht="12.75">
      <c r="A69" s="2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2" t="s">
        <v>6</v>
      </c>
      <c r="G69" s="17" t="s">
        <v>5</v>
      </c>
      <c r="H69" s="3" t="s">
        <v>7</v>
      </c>
      <c r="I69" s="2" t="s">
        <v>8</v>
      </c>
      <c r="J69" s="2" t="s">
        <v>9</v>
      </c>
      <c r="K69" s="5" t="s">
        <v>10</v>
      </c>
      <c r="L69" s="5" t="s">
        <v>11</v>
      </c>
    </row>
    <row r="70" spans="1:12" ht="12.75">
      <c r="A70" s="21" t="s">
        <v>63</v>
      </c>
      <c r="B70" s="7">
        <v>6</v>
      </c>
      <c r="C70" s="15" t="s">
        <v>19</v>
      </c>
      <c r="D70" s="7">
        <v>4</v>
      </c>
      <c r="E70" s="7">
        <v>11</v>
      </c>
      <c r="F70" s="7">
        <v>2</v>
      </c>
      <c r="G70" s="18">
        <f aca="true" t="shared" si="24" ref="G70:G77">E70-F70</f>
        <v>9</v>
      </c>
      <c r="H70" s="9">
        <f aca="true" t="shared" si="25" ref="H70:H77">F70/E70</f>
        <v>0.18181818181818182</v>
      </c>
      <c r="I70" s="7">
        <v>0</v>
      </c>
      <c r="J70" s="7">
        <v>0</v>
      </c>
      <c r="K70" s="10">
        <f>((F70^2)/E70)-(((F70^2)*I70))/(E70^2)</f>
        <v>0.36363636363636365</v>
      </c>
      <c r="L70" s="10">
        <f>K70/D70</f>
        <v>0.09090909090909091</v>
      </c>
    </row>
    <row r="71" spans="1:12" ht="12.75">
      <c r="A71" s="21" t="s">
        <v>66</v>
      </c>
      <c r="B71" s="7">
        <v>4</v>
      </c>
      <c r="C71" s="15" t="s">
        <v>19</v>
      </c>
      <c r="D71" s="7">
        <v>4</v>
      </c>
      <c r="E71" s="7">
        <v>9</v>
      </c>
      <c r="F71" s="7">
        <v>1</v>
      </c>
      <c r="G71" s="18">
        <f t="shared" si="24"/>
        <v>8</v>
      </c>
      <c r="H71" s="9">
        <f t="shared" si="25"/>
        <v>0.1111111111111111</v>
      </c>
      <c r="I71" s="7">
        <v>0</v>
      </c>
      <c r="J71" s="7">
        <v>0</v>
      </c>
      <c r="K71" s="10">
        <f aca="true" t="shared" si="26" ref="K71:K77">((F71^2)/E71)-(((F71^2)*I71))/(E71^2)</f>
        <v>0.1111111111111111</v>
      </c>
      <c r="L71" s="10">
        <f aca="true" t="shared" si="27" ref="L71:L77">K71/D71</f>
        <v>0.027777777777777776</v>
      </c>
    </row>
    <row r="72" spans="1:12" ht="12.75">
      <c r="A72" s="21" t="s">
        <v>67</v>
      </c>
      <c r="B72" s="7">
        <v>1</v>
      </c>
      <c r="C72" s="15" t="s">
        <v>19</v>
      </c>
      <c r="D72" s="7">
        <v>4</v>
      </c>
      <c r="E72" s="7">
        <v>17</v>
      </c>
      <c r="F72" s="7">
        <v>6</v>
      </c>
      <c r="G72" s="18">
        <f t="shared" si="24"/>
        <v>11</v>
      </c>
      <c r="H72" s="9">
        <f t="shared" si="25"/>
        <v>0.35294117647058826</v>
      </c>
      <c r="I72" s="7">
        <v>1</v>
      </c>
      <c r="J72" s="7">
        <v>3</v>
      </c>
      <c r="K72" s="10">
        <f t="shared" si="26"/>
        <v>1.9930795847750866</v>
      </c>
      <c r="L72" s="10">
        <f t="shared" si="27"/>
        <v>0.49826989619377166</v>
      </c>
    </row>
    <row r="73" spans="1:12" ht="12.75">
      <c r="A73" s="21" t="s">
        <v>68</v>
      </c>
      <c r="B73" s="7">
        <v>7</v>
      </c>
      <c r="C73" s="15" t="s">
        <v>19</v>
      </c>
      <c r="D73" s="7">
        <v>1</v>
      </c>
      <c r="E73" s="7">
        <v>1</v>
      </c>
      <c r="F73" s="7">
        <v>1</v>
      </c>
      <c r="G73" s="18">
        <f t="shared" si="24"/>
        <v>0</v>
      </c>
      <c r="H73" s="9">
        <f t="shared" si="25"/>
        <v>1</v>
      </c>
      <c r="I73" s="7">
        <v>0</v>
      </c>
      <c r="J73" s="7">
        <v>0</v>
      </c>
      <c r="K73" s="10">
        <f t="shared" si="26"/>
        <v>1</v>
      </c>
      <c r="L73" s="10">
        <f t="shared" si="27"/>
        <v>1</v>
      </c>
    </row>
    <row r="74" spans="1:12" ht="12.75">
      <c r="A74" s="21" t="s">
        <v>69</v>
      </c>
      <c r="B74" s="7">
        <v>5</v>
      </c>
      <c r="C74" s="15" t="s">
        <v>19</v>
      </c>
      <c r="D74" s="7">
        <v>4</v>
      </c>
      <c r="E74" s="7">
        <v>8</v>
      </c>
      <c r="F74" s="7">
        <v>2</v>
      </c>
      <c r="G74" s="18">
        <f t="shared" si="24"/>
        <v>6</v>
      </c>
      <c r="H74" s="9">
        <f t="shared" si="25"/>
        <v>0.25</v>
      </c>
      <c r="I74" s="7">
        <v>0</v>
      </c>
      <c r="J74" s="7">
        <v>0</v>
      </c>
      <c r="K74" s="10">
        <f t="shared" si="26"/>
        <v>0.5</v>
      </c>
      <c r="L74" s="10">
        <f t="shared" si="27"/>
        <v>0.125</v>
      </c>
    </row>
    <row r="75" spans="1:12" ht="12.75">
      <c r="A75" s="21" t="s">
        <v>65</v>
      </c>
      <c r="B75" s="7">
        <v>8</v>
      </c>
      <c r="C75" s="15" t="s">
        <v>19</v>
      </c>
      <c r="D75" s="7">
        <v>4</v>
      </c>
      <c r="E75" s="7">
        <v>18</v>
      </c>
      <c r="F75" s="7">
        <v>9</v>
      </c>
      <c r="G75" s="18">
        <f t="shared" si="24"/>
        <v>9</v>
      </c>
      <c r="H75" s="9">
        <f t="shared" si="25"/>
        <v>0.5</v>
      </c>
      <c r="I75" s="7">
        <v>2</v>
      </c>
      <c r="J75" s="7">
        <v>6</v>
      </c>
      <c r="K75" s="10">
        <f t="shared" si="26"/>
        <v>4</v>
      </c>
      <c r="L75" s="10">
        <f t="shared" si="27"/>
        <v>1</v>
      </c>
    </row>
    <row r="76" spans="1:12" ht="12.75">
      <c r="A76" s="21" t="s">
        <v>70</v>
      </c>
      <c r="B76" s="7">
        <v>2</v>
      </c>
      <c r="C76" s="15" t="s">
        <v>19</v>
      </c>
      <c r="D76" s="7">
        <v>2</v>
      </c>
      <c r="E76" s="7">
        <v>6</v>
      </c>
      <c r="F76" s="7">
        <v>0</v>
      </c>
      <c r="G76" s="18">
        <f t="shared" si="24"/>
        <v>6</v>
      </c>
      <c r="H76" s="9">
        <f t="shared" si="25"/>
        <v>0</v>
      </c>
      <c r="I76" s="7">
        <v>0</v>
      </c>
      <c r="J76" s="7">
        <v>0</v>
      </c>
      <c r="K76" s="10">
        <f t="shared" si="26"/>
        <v>0</v>
      </c>
      <c r="L76" s="10">
        <f t="shared" si="27"/>
        <v>0</v>
      </c>
    </row>
    <row r="77" spans="1:12" ht="12.75">
      <c r="A77" s="21" t="s">
        <v>71</v>
      </c>
      <c r="B77" s="7">
        <v>3</v>
      </c>
      <c r="C77" s="15" t="s">
        <v>19</v>
      </c>
      <c r="D77" s="7">
        <v>2</v>
      </c>
      <c r="E77" s="7">
        <v>2</v>
      </c>
      <c r="F77" s="7">
        <v>1</v>
      </c>
      <c r="G77" s="18">
        <f t="shared" si="24"/>
        <v>1</v>
      </c>
      <c r="H77" s="9">
        <f t="shared" si="25"/>
        <v>0.5</v>
      </c>
      <c r="I77" s="7">
        <v>0</v>
      </c>
      <c r="J77" s="7">
        <v>0</v>
      </c>
      <c r="K77" s="10">
        <f t="shared" si="26"/>
        <v>0.5</v>
      </c>
      <c r="L77" s="10">
        <f t="shared" si="27"/>
        <v>0.25</v>
      </c>
    </row>
    <row r="78" ht="12.75">
      <c r="A78" s="23" t="s">
        <v>64</v>
      </c>
    </row>
    <row r="79" ht="12.75"/>
    <row r="80" spans="1:12" ht="12.75">
      <c r="A80" s="2" t="s">
        <v>0</v>
      </c>
      <c r="B80" s="2" t="s">
        <v>1</v>
      </c>
      <c r="C80" s="2" t="s">
        <v>2</v>
      </c>
      <c r="D80" s="2" t="s">
        <v>3</v>
      </c>
      <c r="E80" s="2" t="s">
        <v>4</v>
      </c>
      <c r="F80" s="2" t="s">
        <v>6</v>
      </c>
      <c r="G80" s="17" t="s">
        <v>5</v>
      </c>
      <c r="H80" s="3" t="s">
        <v>7</v>
      </c>
      <c r="I80" s="2" t="s">
        <v>8</v>
      </c>
      <c r="J80" s="2" t="s">
        <v>9</v>
      </c>
      <c r="K80" s="5" t="s">
        <v>10</v>
      </c>
      <c r="L80" s="5" t="s">
        <v>11</v>
      </c>
    </row>
    <row r="81" spans="1:12" ht="12.75">
      <c r="A81" s="21" t="s">
        <v>72</v>
      </c>
      <c r="B81" s="7">
        <v>22</v>
      </c>
      <c r="C81" s="16" t="s">
        <v>20</v>
      </c>
      <c r="D81" s="7">
        <v>4</v>
      </c>
      <c r="E81" s="7">
        <v>18</v>
      </c>
      <c r="F81" s="7">
        <v>2</v>
      </c>
      <c r="G81" s="18">
        <f aca="true" t="shared" si="28" ref="G81:G88">E81-F81</f>
        <v>16</v>
      </c>
      <c r="H81" s="9">
        <f aca="true" t="shared" si="29" ref="H81:H88">F81/E81</f>
        <v>0.1111111111111111</v>
      </c>
      <c r="I81" s="7">
        <v>0</v>
      </c>
      <c r="J81" s="7">
        <v>2</v>
      </c>
      <c r="K81" s="10">
        <f>((F81^2)/E81)-(((F81^2)*I81))/(E81^2)</f>
        <v>0.2222222222222222</v>
      </c>
      <c r="L81" s="10">
        <f>K81/D81</f>
        <v>0.05555555555555555</v>
      </c>
    </row>
    <row r="82" spans="1:12" ht="12.75">
      <c r="A82" s="21" t="s">
        <v>73</v>
      </c>
      <c r="B82" s="7">
        <v>66</v>
      </c>
      <c r="C82" s="16" t="s">
        <v>20</v>
      </c>
      <c r="D82" s="7">
        <v>4</v>
      </c>
      <c r="E82" s="7">
        <v>23</v>
      </c>
      <c r="F82" s="7">
        <v>5</v>
      </c>
      <c r="G82" s="18">
        <f t="shared" si="28"/>
        <v>18</v>
      </c>
      <c r="H82" s="9">
        <f t="shared" si="29"/>
        <v>0.21739130434782608</v>
      </c>
      <c r="I82" s="7">
        <v>3</v>
      </c>
      <c r="J82" s="7">
        <v>3</v>
      </c>
      <c r="K82" s="10">
        <f aca="true" t="shared" si="30" ref="K82:K88">((F82^2)/E82)-(((F82^2)*I82))/(E82^2)</f>
        <v>0.9451795841209829</v>
      </c>
      <c r="L82" s="10">
        <f aca="true" t="shared" si="31" ref="L82:L88">K82/D82</f>
        <v>0.23629489603024573</v>
      </c>
    </row>
    <row r="83" spans="1:12" ht="12.75">
      <c r="A83" s="21" t="s">
        <v>74</v>
      </c>
      <c r="B83" s="7">
        <v>33</v>
      </c>
      <c r="C83" s="16" t="s">
        <v>20</v>
      </c>
      <c r="D83" s="7">
        <v>4</v>
      </c>
      <c r="E83" s="7">
        <v>11</v>
      </c>
      <c r="F83" s="7">
        <v>1</v>
      </c>
      <c r="G83" s="18">
        <f t="shared" si="28"/>
        <v>10</v>
      </c>
      <c r="H83" s="9">
        <f t="shared" si="29"/>
        <v>0.09090909090909091</v>
      </c>
      <c r="I83" s="7">
        <v>0</v>
      </c>
      <c r="J83" s="7">
        <v>0</v>
      </c>
      <c r="K83" s="10">
        <f t="shared" si="30"/>
        <v>0.09090909090909091</v>
      </c>
      <c r="L83" s="10">
        <f t="shared" si="31"/>
        <v>0.022727272727272728</v>
      </c>
    </row>
    <row r="84" spans="1:12" ht="12.75">
      <c r="A84" s="21" t="s">
        <v>75</v>
      </c>
      <c r="B84" s="7">
        <v>5</v>
      </c>
      <c r="C84" s="16" t="s">
        <v>20</v>
      </c>
      <c r="D84" s="7">
        <v>4</v>
      </c>
      <c r="E84" s="7">
        <v>5</v>
      </c>
      <c r="F84" s="7">
        <v>0</v>
      </c>
      <c r="G84" s="18">
        <f t="shared" si="28"/>
        <v>5</v>
      </c>
      <c r="H84" s="9">
        <f t="shared" si="29"/>
        <v>0</v>
      </c>
      <c r="I84" s="7">
        <v>0</v>
      </c>
      <c r="J84" s="7">
        <v>0</v>
      </c>
      <c r="K84" s="10">
        <f t="shared" si="30"/>
        <v>0</v>
      </c>
      <c r="L84" s="10">
        <f t="shared" si="31"/>
        <v>0</v>
      </c>
    </row>
    <row r="85" spans="1:12" ht="12.75">
      <c r="A85" s="21" t="s">
        <v>76</v>
      </c>
      <c r="B85" s="7">
        <v>8</v>
      </c>
      <c r="C85" s="16" t="s">
        <v>20</v>
      </c>
      <c r="D85" s="7">
        <v>4</v>
      </c>
      <c r="E85" s="7">
        <v>14</v>
      </c>
      <c r="F85" s="7">
        <v>3</v>
      </c>
      <c r="G85" s="18">
        <f t="shared" si="28"/>
        <v>11</v>
      </c>
      <c r="H85" s="9">
        <f t="shared" si="29"/>
        <v>0.21428571428571427</v>
      </c>
      <c r="I85" s="7">
        <v>0</v>
      </c>
      <c r="J85" s="7">
        <v>0</v>
      </c>
      <c r="K85" s="10">
        <f t="shared" si="30"/>
        <v>0.6428571428571429</v>
      </c>
      <c r="L85" s="10">
        <f t="shared" si="31"/>
        <v>0.16071428571428573</v>
      </c>
    </row>
    <row r="86" spans="1:12" ht="12.75">
      <c r="A86" s="21" t="s">
        <v>82</v>
      </c>
      <c r="B86" s="7">
        <v>4</v>
      </c>
      <c r="C86" s="16" t="s">
        <v>20</v>
      </c>
      <c r="D86" s="7">
        <v>4</v>
      </c>
      <c r="E86" s="7">
        <v>12</v>
      </c>
      <c r="F86" s="7">
        <v>3</v>
      </c>
      <c r="G86" s="18">
        <f t="shared" si="28"/>
        <v>9</v>
      </c>
      <c r="H86" s="9">
        <f t="shared" si="29"/>
        <v>0.25</v>
      </c>
      <c r="I86" s="7">
        <v>0</v>
      </c>
      <c r="J86" s="7">
        <v>0</v>
      </c>
      <c r="K86" s="10">
        <f t="shared" si="30"/>
        <v>0.75</v>
      </c>
      <c r="L86" s="10">
        <f t="shared" si="31"/>
        <v>0.1875</v>
      </c>
    </row>
    <row r="87" spans="1:12" ht="12.75">
      <c r="A87" s="21"/>
      <c r="B87" s="7"/>
      <c r="C87" s="16" t="s">
        <v>20</v>
      </c>
      <c r="D87" s="7"/>
      <c r="E87" s="7"/>
      <c r="F87" s="7"/>
      <c r="G87" s="18">
        <f t="shared" si="28"/>
        <v>0</v>
      </c>
      <c r="H87" s="9" t="e">
        <f t="shared" si="29"/>
        <v>#DIV/0!</v>
      </c>
      <c r="I87" s="7"/>
      <c r="J87" s="7"/>
      <c r="K87" s="10" t="e">
        <f t="shared" si="30"/>
        <v>#DIV/0!</v>
      </c>
      <c r="L87" s="10" t="e">
        <f t="shared" si="31"/>
        <v>#DIV/0!</v>
      </c>
    </row>
    <row r="88" spans="1:12" ht="12.75">
      <c r="A88" s="21"/>
      <c r="B88" s="7"/>
      <c r="C88" s="16" t="s">
        <v>20</v>
      </c>
      <c r="D88" s="7"/>
      <c r="E88" s="7"/>
      <c r="F88" s="7"/>
      <c r="G88" s="18">
        <f t="shared" si="28"/>
        <v>0</v>
      </c>
      <c r="H88" s="9" t="e">
        <f t="shared" si="29"/>
        <v>#DIV/0!</v>
      </c>
      <c r="I88" s="7"/>
      <c r="J88" s="7"/>
      <c r="K88" s="10" t="e">
        <f t="shared" si="30"/>
        <v>#DIV/0!</v>
      </c>
      <c r="L88" s="10" t="e">
        <f t="shared" si="31"/>
        <v>#DIV/0!</v>
      </c>
    </row>
    <row r="89" ht="12.75">
      <c r="A89" s="23" t="s">
        <v>89</v>
      </c>
    </row>
  </sheetData>
  <printOptions/>
  <pageMargins left="1" right="0" top="0" bottom="0" header="0" footer="0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19" sqref="A19"/>
    </sheetView>
  </sheetViews>
  <sheetFormatPr defaultColWidth="11.421875" defaultRowHeight="12.75"/>
  <cols>
    <col min="1" max="1" width="48.421875" style="0" customWidth="1"/>
    <col min="2" max="16384" width="9.14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83</v>
      </c>
    </row>
    <row r="5" ht="12.75">
      <c r="A5" t="s">
        <v>84</v>
      </c>
    </row>
    <row r="6" ht="12.75">
      <c r="A6" t="s">
        <v>85</v>
      </c>
    </row>
    <row r="7" ht="12.75">
      <c r="A7" t="s">
        <v>86</v>
      </c>
    </row>
    <row r="8" ht="12.75">
      <c r="A8" t="s">
        <v>88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103</v>
      </c>
    </row>
    <row r="13" ht="12.75">
      <c r="A13" t="s">
        <v>106</v>
      </c>
    </row>
    <row r="14" ht="12.75">
      <c r="A14" t="s">
        <v>107</v>
      </c>
    </row>
    <row r="15" ht="12.75">
      <c r="A15" t="s">
        <v>105</v>
      </c>
    </row>
    <row r="16" ht="12.75">
      <c r="A16" t="s">
        <v>104</v>
      </c>
    </row>
    <row r="17" ht="12.75">
      <c r="A17" t="s">
        <v>108</v>
      </c>
    </row>
    <row r="18" ht="12.75">
      <c r="A18" t="s">
        <v>109</v>
      </c>
    </row>
    <row r="19" ht="12.75">
      <c r="A19" t="s">
        <v>110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B1">
      <selection activeCell="E16" sqref="E16"/>
    </sheetView>
  </sheetViews>
  <sheetFormatPr defaultColWidth="11.421875" defaultRowHeight="12.75"/>
  <cols>
    <col min="1" max="1" width="12.7109375" style="0" customWidth="1"/>
    <col min="2" max="2" width="14.421875" style="0" customWidth="1"/>
    <col min="3" max="3" width="9.140625" style="0" customWidth="1"/>
    <col min="4" max="4" width="13.8515625" style="0" customWidth="1"/>
    <col min="5" max="5" width="13.57421875" style="0" customWidth="1"/>
    <col min="6" max="6" width="15.421875" style="0" customWidth="1"/>
    <col min="7" max="16384" width="9.140625" style="0" customWidth="1"/>
  </cols>
  <sheetData>
    <row r="1" spans="1:10" ht="14.25" thickBot="1" thickTop="1">
      <c r="A1" s="48" t="s">
        <v>96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4.25" thickBot="1" thickTop="1">
      <c r="A2" s="36" t="s">
        <v>2</v>
      </c>
      <c r="B2" s="37" t="s">
        <v>18</v>
      </c>
      <c r="C2" s="37" t="s">
        <v>12</v>
      </c>
      <c r="D2" s="37" t="s">
        <v>17</v>
      </c>
      <c r="E2" s="37" t="s">
        <v>13</v>
      </c>
      <c r="F2" s="37" t="s">
        <v>97</v>
      </c>
      <c r="G2" s="37" t="s">
        <v>98</v>
      </c>
      <c r="H2" s="26" t="s">
        <v>100</v>
      </c>
      <c r="I2" s="26" t="s">
        <v>101</v>
      </c>
      <c r="J2" s="38" t="s">
        <v>102</v>
      </c>
    </row>
    <row r="3" spans="1:10" ht="14.25" thickBot="1" thickTop="1">
      <c r="A3" s="26" t="s">
        <v>18</v>
      </c>
      <c r="B3" s="27"/>
      <c r="C3" s="28">
        <v>0</v>
      </c>
      <c r="D3" s="28">
        <v>2</v>
      </c>
      <c r="E3" s="28">
        <v>0</v>
      </c>
      <c r="F3" s="39">
        <v>1</v>
      </c>
      <c r="G3" s="42">
        <v>3</v>
      </c>
      <c r="H3" s="46">
        <v>13</v>
      </c>
      <c r="I3" s="25">
        <v>17</v>
      </c>
      <c r="J3" s="47">
        <v>20</v>
      </c>
    </row>
    <row r="4" spans="1:10" ht="14.25" thickBot="1" thickTop="1">
      <c r="A4" s="26" t="s">
        <v>12</v>
      </c>
      <c r="B4" s="30">
        <v>2</v>
      </c>
      <c r="C4" s="24"/>
      <c r="D4" s="7">
        <v>2</v>
      </c>
      <c r="E4" s="7">
        <v>2</v>
      </c>
      <c r="F4" s="40">
        <v>2</v>
      </c>
      <c r="G4" s="43">
        <v>8</v>
      </c>
      <c r="H4" s="30">
        <v>25</v>
      </c>
      <c r="I4" s="7">
        <v>5</v>
      </c>
      <c r="J4" s="31">
        <v>21</v>
      </c>
    </row>
    <row r="5" spans="1:10" ht="14.25" thickBot="1" thickTop="1">
      <c r="A5" s="26" t="s">
        <v>17</v>
      </c>
      <c r="B5" s="30">
        <v>0</v>
      </c>
      <c r="C5" s="7">
        <v>0</v>
      </c>
      <c r="D5" s="24"/>
      <c r="E5" s="7">
        <v>0</v>
      </c>
      <c r="F5" s="40">
        <v>2</v>
      </c>
      <c r="G5" s="43">
        <v>2</v>
      </c>
      <c r="H5" s="30">
        <v>10</v>
      </c>
      <c r="I5" s="7">
        <v>21</v>
      </c>
      <c r="J5" s="31">
        <v>13</v>
      </c>
    </row>
    <row r="6" spans="1:10" ht="14.25" thickBot="1" thickTop="1">
      <c r="A6" s="26" t="s">
        <v>13</v>
      </c>
      <c r="B6" s="32">
        <v>2</v>
      </c>
      <c r="C6" s="33">
        <v>0</v>
      </c>
      <c r="D6" s="33">
        <v>2</v>
      </c>
      <c r="E6" s="34"/>
      <c r="F6" s="41">
        <v>2</v>
      </c>
      <c r="G6" s="44">
        <v>6</v>
      </c>
      <c r="H6" s="32">
        <v>20</v>
      </c>
      <c r="I6" s="33">
        <v>11</v>
      </c>
      <c r="J6" s="35">
        <v>18</v>
      </c>
    </row>
    <row r="7" spans="1:10" ht="14.25" thickBot="1" thickTop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 thickBot="1" thickTop="1">
      <c r="A8" s="48" t="s">
        <v>99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4.25" thickBot="1" thickTop="1">
      <c r="A9" s="36" t="s">
        <v>2</v>
      </c>
      <c r="B9" s="37" t="s">
        <v>93</v>
      </c>
      <c r="C9" s="37" t="s">
        <v>94</v>
      </c>
      <c r="D9" s="37" t="s">
        <v>95</v>
      </c>
      <c r="E9" s="37" t="s">
        <v>16</v>
      </c>
      <c r="F9" s="37" t="s">
        <v>97</v>
      </c>
      <c r="G9" s="37" t="s">
        <v>98</v>
      </c>
      <c r="H9" s="26" t="s">
        <v>100</v>
      </c>
      <c r="I9" s="26" t="s">
        <v>101</v>
      </c>
      <c r="J9" s="38" t="s">
        <v>102</v>
      </c>
    </row>
    <row r="10" spans="1:10" ht="14.25" thickBot="1" thickTop="1">
      <c r="A10" s="26" t="s">
        <v>93</v>
      </c>
      <c r="B10" s="27"/>
      <c r="C10" s="28">
        <v>0</v>
      </c>
      <c r="D10" s="28">
        <v>2</v>
      </c>
      <c r="E10" s="28">
        <v>0</v>
      </c>
      <c r="F10" s="39">
        <v>0</v>
      </c>
      <c r="G10" s="42">
        <v>2</v>
      </c>
      <c r="H10" s="45">
        <v>11</v>
      </c>
      <c r="I10" s="28">
        <v>19</v>
      </c>
      <c r="J10" s="29">
        <v>22</v>
      </c>
    </row>
    <row r="11" spans="1:10" ht="14.25" thickBot="1" thickTop="1">
      <c r="A11" s="26" t="s">
        <v>94</v>
      </c>
      <c r="B11" s="30">
        <v>2</v>
      </c>
      <c r="C11" s="24"/>
      <c r="D11" s="7">
        <v>2</v>
      </c>
      <c r="E11" s="7">
        <v>2</v>
      </c>
      <c r="F11" s="40">
        <v>1</v>
      </c>
      <c r="G11" s="43">
        <v>7</v>
      </c>
      <c r="H11" s="30">
        <v>22</v>
      </c>
      <c r="I11" s="7">
        <v>6</v>
      </c>
      <c r="J11" s="31">
        <v>14</v>
      </c>
    </row>
    <row r="12" spans="1:10" ht="14.25" thickBot="1" thickTop="1">
      <c r="A12" s="26" t="s">
        <v>95</v>
      </c>
      <c r="B12" s="30">
        <v>0</v>
      </c>
      <c r="C12" s="7">
        <v>0</v>
      </c>
      <c r="D12" s="24"/>
      <c r="E12" s="7">
        <v>0</v>
      </c>
      <c r="F12" s="40">
        <v>0</v>
      </c>
      <c r="G12" s="43">
        <v>0</v>
      </c>
      <c r="H12" s="30">
        <v>4</v>
      </c>
      <c r="I12" s="7">
        <v>25</v>
      </c>
      <c r="J12" s="31">
        <v>16</v>
      </c>
    </row>
    <row r="13" spans="1:10" ht="14.25" thickBot="1" thickTop="1">
      <c r="A13" s="26" t="s">
        <v>16</v>
      </c>
      <c r="B13" s="32">
        <v>2</v>
      </c>
      <c r="C13" s="33">
        <v>0</v>
      </c>
      <c r="D13" s="33">
        <v>2</v>
      </c>
      <c r="E13" s="34"/>
      <c r="F13" s="41">
        <v>0</v>
      </c>
      <c r="G13" s="44">
        <v>4</v>
      </c>
      <c r="H13" s="32">
        <v>7</v>
      </c>
      <c r="I13" s="33">
        <v>14</v>
      </c>
      <c r="J13" s="35">
        <v>12</v>
      </c>
    </row>
    <row r="14" ht="13.5" thickTop="1"/>
  </sheetData>
  <mergeCells count="2">
    <mergeCell ref="A1:J1"/>
    <mergeCell ref="A8:J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</dc:creator>
  <cp:keywords/>
  <dc:description/>
  <cp:lastModifiedBy>Michel M. Albert</cp:lastModifiedBy>
  <cp:lastPrinted>2001-07-12T20:02:47Z</cp:lastPrinted>
  <dcterms:created xsi:type="dcterms:W3CDTF">2001-07-12T12:39:24Z</dcterms:created>
  <dcterms:modified xsi:type="dcterms:W3CDTF">2004-02-24T09:18:24Z</dcterms:modified>
  <cp:category/>
  <cp:version/>
  <cp:contentType/>
  <cp:contentStatus/>
</cp:coreProperties>
</file>