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DYA</author>
  </authors>
  <commentList>
    <comment ref="A10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10" authorId="0">
      <text>
        <r>
          <rPr>
            <b/>
            <sz val="8"/>
            <rFont val="Tahoma"/>
            <family val="0"/>
          </rPr>
          <t>No. de chandail</t>
        </r>
      </text>
    </comment>
    <comment ref="C10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10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10" authorId="0">
      <text>
        <r>
          <rPr>
            <b/>
            <sz val="8"/>
            <rFont val="Tahoma"/>
            <family val="0"/>
          </rPr>
          <t>No. d'impro joués</t>
        </r>
      </text>
    </comment>
    <comment ref="F10" authorId="0">
      <text>
        <r>
          <rPr>
            <b/>
            <sz val="8"/>
            <rFont val="Tahoma"/>
            <family val="0"/>
          </rPr>
          <t>No. d'impro gagnés</t>
        </r>
      </text>
    </comment>
    <comment ref="G10" authorId="0">
      <text>
        <r>
          <rPr>
            <b/>
            <sz val="8"/>
            <rFont val="Tahoma"/>
            <family val="0"/>
          </rPr>
          <t>No. d'impro perdus</t>
        </r>
      </text>
    </comment>
    <comment ref="H10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10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10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10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10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A17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17" authorId="0">
      <text>
        <r>
          <rPr>
            <b/>
            <sz val="8"/>
            <rFont val="Tahoma"/>
            <family val="0"/>
          </rPr>
          <t>No. de chandail</t>
        </r>
      </text>
    </comment>
    <comment ref="C17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17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17" authorId="0">
      <text>
        <r>
          <rPr>
            <b/>
            <sz val="8"/>
            <rFont val="Tahoma"/>
            <family val="0"/>
          </rPr>
          <t>No. d'impro joués</t>
        </r>
      </text>
    </comment>
    <comment ref="F17" authorId="0">
      <text>
        <r>
          <rPr>
            <b/>
            <sz val="8"/>
            <rFont val="Tahoma"/>
            <family val="0"/>
          </rPr>
          <t>No. d'impro gagnés</t>
        </r>
      </text>
    </comment>
    <comment ref="G17" authorId="0">
      <text>
        <r>
          <rPr>
            <b/>
            <sz val="8"/>
            <rFont val="Tahoma"/>
            <family val="0"/>
          </rPr>
          <t>No. d'impro perdus</t>
        </r>
      </text>
    </comment>
    <comment ref="H17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17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17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17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17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A24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24" authorId="0">
      <text>
        <r>
          <rPr>
            <b/>
            <sz val="8"/>
            <rFont val="Tahoma"/>
            <family val="0"/>
          </rPr>
          <t>No. de chandail</t>
        </r>
      </text>
    </comment>
    <comment ref="C24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24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24" authorId="0">
      <text>
        <r>
          <rPr>
            <b/>
            <sz val="8"/>
            <rFont val="Tahoma"/>
            <family val="0"/>
          </rPr>
          <t>No. d'impro joués</t>
        </r>
      </text>
    </comment>
    <comment ref="F24" authorId="0">
      <text>
        <r>
          <rPr>
            <b/>
            <sz val="8"/>
            <rFont val="Tahoma"/>
            <family val="0"/>
          </rPr>
          <t>No. d'impro gagnés</t>
        </r>
      </text>
    </comment>
    <comment ref="G24" authorId="0">
      <text>
        <r>
          <rPr>
            <b/>
            <sz val="8"/>
            <rFont val="Tahoma"/>
            <family val="0"/>
          </rPr>
          <t>No. d'impro perdus</t>
        </r>
      </text>
    </comment>
    <comment ref="H24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24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24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24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24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L2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K2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J2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I2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H2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G2" authorId="0">
      <text>
        <r>
          <rPr>
            <b/>
            <sz val="8"/>
            <rFont val="Tahoma"/>
            <family val="0"/>
          </rPr>
          <t>No. d'impro perdus</t>
        </r>
      </text>
    </comment>
    <comment ref="F2" authorId="0">
      <text>
        <r>
          <rPr>
            <b/>
            <sz val="8"/>
            <rFont val="Tahoma"/>
            <family val="0"/>
          </rPr>
          <t>No. d'impro gagnés</t>
        </r>
      </text>
    </comment>
    <comment ref="E2" authorId="0">
      <text>
        <r>
          <rPr>
            <b/>
            <sz val="8"/>
            <rFont val="Tahoma"/>
            <family val="0"/>
          </rPr>
          <t>No. d'impro joués</t>
        </r>
      </text>
    </comment>
    <comment ref="D2" authorId="0">
      <text>
        <r>
          <rPr>
            <b/>
            <sz val="8"/>
            <rFont val="Tahoma"/>
            <family val="0"/>
          </rPr>
          <t>No. de matchs joués</t>
        </r>
      </text>
    </comment>
    <comment ref="C2" authorId="0">
      <text>
        <r>
          <rPr>
            <b/>
            <sz val="8"/>
            <rFont val="Tahoma"/>
            <family val="0"/>
          </rPr>
          <t>Couleur de l'équipe</t>
        </r>
      </text>
    </comment>
    <comment ref="B2" authorId="0">
      <text>
        <r>
          <rPr>
            <b/>
            <sz val="8"/>
            <rFont val="Tahoma"/>
            <family val="0"/>
          </rPr>
          <t>No. de chandail</t>
        </r>
      </text>
    </comment>
    <comment ref="A2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A36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36" authorId="0">
      <text>
        <r>
          <rPr>
            <b/>
            <sz val="8"/>
            <rFont val="Tahoma"/>
            <family val="0"/>
          </rPr>
          <t>No. de chandail</t>
        </r>
      </text>
    </comment>
    <comment ref="C36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36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36" authorId="0">
      <text>
        <r>
          <rPr>
            <b/>
            <sz val="8"/>
            <rFont val="Tahoma"/>
            <family val="0"/>
          </rPr>
          <t>No. d'impro joués</t>
        </r>
      </text>
    </comment>
    <comment ref="F36" authorId="0">
      <text>
        <r>
          <rPr>
            <b/>
            <sz val="8"/>
            <rFont val="Tahoma"/>
            <family val="0"/>
          </rPr>
          <t>No. d'impro gagnés</t>
        </r>
      </text>
    </comment>
    <comment ref="G36" authorId="0">
      <text>
        <r>
          <rPr>
            <b/>
            <sz val="8"/>
            <rFont val="Tahoma"/>
            <family val="0"/>
          </rPr>
          <t>No. d'impro perdus</t>
        </r>
      </text>
    </comment>
    <comment ref="H36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36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36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36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36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</commentList>
</comments>
</file>

<file path=xl/sharedStrings.xml><?xml version="1.0" encoding="utf-8"?>
<sst xmlns="http://schemas.openxmlformats.org/spreadsheetml/2006/main" count="120" uniqueCount="47">
  <si>
    <t>Noms</t>
  </si>
  <si>
    <t>No.</t>
  </si>
  <si>
    <t>Équipe</t>
  </si>
  <si>
    <t>Matchs</t>
  </si>
  <si>
    <t>IJ</t>
  </si>
  <si>
    <t>IP</t>
  </si>
  <si>
    <t>IG</t>
  </si>
  <si>
    <t>Moy.</t>
  </si>
  <si>
    <t>Pun.</t>
  </si>
  <si>
    <t>Étoiles</t>
  </si>
  <si>
    <t>Apport abs.</t>
  </si>
  <si>
    <t>Apport eff.</t>
  </si>
  <si>
    <t>LIMA</t>
  </si>
  <si>
    <t>Michel Hedou</t>
  </si>
  <si>
    <t>Stephane Bourgoin</t>
  </si>
  <si>
    <t>Eric Morneault</t>
  </si>
  <si>
    <t>Danny Labrie</t>
  </si>
  <si>
    <t>Denis Levesque</t>
  </si>
  <si>
    <t>Michael Plourde</t>
  </si>
  <si>
    <t>LICUM</t>
  </si>
  <si>
    <t>Andre Roy</t>
  </si>
  <si>
    <t>Jean-Sebastien Levesque</t>
  </si>
  <si>
    <t>Emmanuelle Robinson</t>
  </si>
  <si>
    <t>Annik Landry</t>
  </si>
  <si>
    <t>Sylvain Ward</t>
  </si>
  <si>
    <t>LIA</t>
  </si>
  <si>
    <t>Michel Albert</t>
  </si>
  <si>
    <t>Yves Doucet</t>
  </si>
  <si>
    <t>John Boucher</t>
  </si>
  <si>
    <t>Daniel Carrier</t>
  </si>
  <si>
    <t>Marty Bourgeois</t>
  </si>
  <si>
    <t>LILOMA</t>
  </si>
  <si>
    <t>Francis Theriault</t>
  </si>
  <si>
    <t>Shawny St-Amand</t>
  </si>
  <si>
    <t>Kevin Pelletier</t>
  </si>
  <si>
    <t>Vicky Bosse</t>
  </si>
  <si>
    <t>Vicky Lavoie</t>
  </si>
  <si>
    <t>Alexandre Bebert</t>
  </si>
  <si>
    <t>Kevin James Doyle</t>
  </si>
  <si>
    <t>Elyse Hamel</t>
  </si>
  <si>
    <t>Patrick Hardy</t>
  </si>
  <si>
    <t>Shawn Beatty</t>
  </si>
  <si>
    <t>Christine Sivret</t>
  </si>
  <si>
    <t>Samuel Caron</t>
  </si>
  <si>
    <t>Gabrielle Levesque</t>
  </si>
  <si>
    <t>LISA</t>
  </si>
  <si>
    <t>Cedric Comeau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</si>
</sst>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sz val="10"/>
      <color indexed="6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72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7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2" fillId="8" borderId="1" xfId="0" applyFont="1" applyFill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tabSelected="1" workbookViewId="0" topLeftCell="A1">
      <selection activeCell="F16" sqref="F16"/>
    </sheetView>
  </sheetViews>
  <sheetFormatPr defaultColWidth="11.421875" defaultRowHeight="12.75"/>
  <cols>
    <col min="1" max="1" width="30.7109375" style="23" customWidth="1"/>
    <col min="2" max="2" width="4.140625" style="1" customWidth="1"/>
    <col min="3" max="3" width="9.140625" style="1" customWidth="1"/>
    <col min="4" max="4" width="7.8515625" style="1" customWidth="1"/>
    <col min="5" max="6" width="3.8515625" style="1" customWidth="1"/>
    <col min="7" max="7" width="3.8515625" style="20" customWidth="1"/>
    <col min="8" max="8" width="7.140625" style="4" customWidth="1"/>
    <col min="9" max="9" width="4.7109375" style="1" customWidth="1"/>
    <col min="10" max="10" width="7.7109375" style="1" customWidth="1"/>
    <col min="11" max="12" width="11.140625" style="6" customWidth="1"/>
    <col min="13" max="16384" width="9.140625" style="0" customWidth="1"/>
  </cols>
  <sheetData>
    <row r="1" ht="12.75"/>
    <row r="2" spans="1:12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17" t="s">
        <v>5</v>
      </c>
      <c r="H2" s="3" t="s">
        <v>7</v>
      </c>
      <c r="I2" s="2" t="s">
        <v>8</v>
      </c>
      <c r="J2" s="2" t="s">
        <v>9</v>
      </c>
      <c r="K2" s="5" t="s">
        <v>10</v>
      </c>
      <c r="L2" s="5" t="s">
        <v>11</v>
      </c>
    </row>
    <row r="3" spans="1:12" ht="12.75">
      <c r="A3" s="21" t="s">
        <v>13</v>
      </c>
      <c r="B3" s="7">
        <v>5</v>
      </c>
      <c r="C3" s="8" t="s">
        <v>12</v>
      </c>
      <c r="D3" s="7">
        <v>3</v>
      </c>
      <c r="E3" s="7">
        <v>9</v>
      </c>
      <c r="F3" s="7">
        <v>5</v>
      </c>
      <c r="G3" s="18">
        <f aca="true" t="shared" si="0" ref="G3:G8">E3-F3</f>
        <v>4</v>
      </c>
      <c r="H3" s="9">
        <f aca="true" t="shared" si="1" ref="H3:H8">F3/E3</f>
        <v>0.5555555555555556</v>
      </c>
      <c r="I3" s="7"/>
      <c r="J3" s="7"/>
      <c r="K3" s="10">
        <f aca="true" t="shared" si="2" ref="K3:K8">((F3^2)/E3)-(((F3^2)*I3))/(E3^2)</f>
        <v>2.7777777777777777</v>
      </c>
      <c r="L3" s="10">
        <f aca="true" t="shared" si="3" ref="L3:L8">K3/D3</f>
        <v>0.9259259259259259</v>
      </c>
    </row>
    <row r="4" spans="1:12" ht="12.75">
      <c r="A4" s="21" t="s">
        <v>14</v>
      </c>
      <c r="B4" s="7">
        <v>1</v>
      </c>
      <c r="C4" s="8" t="s">
        <v>12</v>
      </c>
      <c r="D4" s="7">
        <v>3</v>
      </c>
      <c r="E4" s="7">
        <v>11</v>
      </c>
      <c r="F4" s="7">
        <v>5</v>
      </c>
      <c r="G4" s="18">
        <f t="shared" si="0"/>
        <v>6</v>
      </c>
      <c r="H4" s="9">
        <f t="shared" si="1"/>
        <v>0.45454545454545453</v>
      </c>
      <c r="I4" s="7">
        <v>1</v>
      </c>
      <c r="J4" s="7"/>
      <c r="K4" s="10">
        <f t="shared" si="2"/>
        <v>2.066115702479339</v>
      </c>
      <c r="L4" s="10">
        <f t="shared" si="3"/>
        <v>0.6887052341597797</v>
      </c>
    </row>
    <row r="5" spans="1:12" ht="12.75">
      <c r="A5" s="21" t="s">
        <v>15</v>
      </c>
      <c r="B5" s="7">
        <v>3</v>
      </c>
      <c r="C5" s="8" t="s">
        <v>12</v>
      </c>
      <c r="D5" s="7">
        <v>4</v>
      </c>
      <c r="E5" s="7">
        <v>21</v>
      </c>
      <c r="F5" s="7">
        <v>13</v>
      </c>
      <c r="G5" s="18">
        <f t="shared" si="0"/>
        <v>8</v>
      </c>
      <c r="H5" s="9">
        <f t="shared" si="1"/>
        <v>0.6190476190476191</v>
      </c>
      <c r="I5" s="7">
        <v>2</v>
      </c>
      <c r="J5" s="26">
        <v>14</v>
      </c>
      <c r="K5" s="10">
        <f t="shared" si="2"/>
        <v>7.2811791383219955</v>
      </c>
      <c r="L5" s="10">
        <f t="shared" si="3"/>
        <v>1.8202947845804989</v>
      </c>
    </row>
    <row r="6" spans="1:12" ht="12.75">
      <c r="A6" s="21" t="s">
        <v>16</v>
      </c>
      <c r="B6" s="7">
        <v>6</v>
      </c>
      <c r="C6" s="8" t="s">
        <v>12</v>
      </c>
      <c r="D6" s="7">
        <v>4</v>
      </c>
      <c r="E6" s="7">
        <v>11</v>
      </c>
      <c r="F6" s="7">
        <v>6</v>
      </c>
      <c r="G6" s="18">
        <f t="shared" si="0"/>
        <v>5</v>
      </c>
      <c r="H6" s="9">
        <f t="shared" si="1"/>
        <v>0.5454545454545454</v>
      </c>
      <c r="I6" s="7"/>
      <c r="J6" s="7"/>
      <c r="K6" s="10">
        <f t="shared" si="2"/>
        <v>3.272727272727273</v>
      </c>
      <c r="L6" s="10">
        <f t="shared" si="3"/>
        <v>0.8181818181818182</v>
      </c>
    </row>
    <row r="7" spans="1:12" ht="12.75">
      <c r="A7" s="21" t="s">
        <v>17</v>
      </c>
      <c r="B7" s="7">
        <v>7</v>
      </c>
      <c r="C7" s="8" t="s">
        <v>12</v>
      </c>
      <c r="D7" s="7">
        <v>4</v>
      </c>
      <c r="E7" s="7">
        <v>10</v>
      </c>
      <c r="F7" s="7">
        <v>2</v>
      </c>
      <c r="G7" s="18">
        <f t="shared" si="0"/>
        <v>8</v>
      </c>
      <c r="H7" s="9">
        <f>F7/E7</f>
        <v>0.2</v>
      </c>
      <c r="I7" s="7">
        <v>1</v>
      </c>
      <c r="J7" s="7"/>
      <c r="K7" s="10">
        <f t="shared" si="2"/>
        <v>0.36000000000000004</v>
      </c>
      <c r="L7" s="10">
        <f t="shared" si="3"/>
        <v>0.09000000000000001</v>
      </c>
    </row>
    <row r="8" spans="1:12" ht="12.75">
      <c r="A8" s="21" t="s">
        <v>18</v>
      </c>
      <c r="B8" s="7">
        <v>4</v>
      </c>
      <c r="C8" s="8" t="s">
        <v>12</v>
      </c>
      <c r="D8" s="7">
        <v>4</v>
      </c>
      <c r="E8" s="7">
        <v>20</v>
      </c>
      <c r="F8" s="7">
        <v>10</v>
      </c>
      <c r="G8" s="18">
        <f t="shared" si="0"/>
        <v>10</v>
      </c>
      <c r="H8" s="9">
        <f t="shared" si="1"/>
        <v>0.5</v>
      </c>
      <c r="I8" s="32">
        <v>4</v>
      </c>
      <c r="J8" s="7">
        <v>2</v>
      </c>
      <c r="K8" s="10">
        <f t="shared" si="2"/>
        <v>4</v>
      </c>
      <c r="L8" s="10">
        <f t="shared" si="3"/>
        <v>1</v>
      </c>
    </row>
    <row r="9" spans="1:12" ht="12.75">
      <c r="A9" s="22"/>
      <c r="B9" s="11"/>
      <c r="C9" s="11"/>
      <c r="D9" s="11"/>
      <c r="E9" s="11"/>
      <c r="F9" s="11"/>
      <c r="G9" s="19"/>
      <c r="H9" s="12"/>
      <c r="I9" s="11"/>
      <c r="J9" s="11"/>
      <c r="K9" s="13"/>
      <c r="L9" s="13"/>
    </row>
    <row r="10" spans="1:12" ht="12.7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6</v>
      </c>
      <c r="G10" s="17" t="s">
        <v>5</v>
      </c>
      <c r="H10" s="3" t="s">
        <v>7</v>
      </c>
      <c r="I10" s="2" t="s">
        <v>8</v>
      </c>
      <c r="J10" s="2" t="s">
        <v>9</v>
      </c>
      <c r="K10" s="5" t="s">
        <v>10</v>
      </c>
      <c r="L10" s="5" t="s">
        <v>11</v>
      </c>
    </row>
    <row r="11" spans="1:12" ht="12.75">
      <c r="A11" s="21" t="s">
        <v>20</v>
      </c>
      <c r="B11" s="7">
        <v>6</v>
      </c>
      <c r="C11" s="14" t="s">
        <v>19</v>
      </c>
      <c r="D11" s="7">
        <v>4</v>
      </c>
      <c r="E11" s="7">
        <v>19</v>
      </c>
      <c r="F11" s="7">
        <v>11</v>
      </c>
      <c r="G11" s="18">
        <f>E11-F11</f>
        <v>8</v>
      </c>
      <c r="H11" s="9">
        <f>F11/E11</f>
        <v>0.5789473684210527</v>
      </c>
      <c r="I11" s="7">
        <v>1</v>
      </c>
      <c r="J11" s="7">
        <v>4</v>
      </c>
      <c r="K11" s="10">
        <f>((F11^2)/E11)-(((F11^2)*I11))/(E11^2)</f>
        <v>6.033240997229917</v>
      </c>
      <c r="L11" s="10">
        <f>K11/D11</f>
        <v>1.5083102493074791</v>
      </c>
    </row>
    <row r="12" spans="1:12" ht="12.75">
      <c r="A12" s="21" t="s">
        <v>21</v>
      </c>
      <c r="B12" s="7">
        <v>1</v>
      </c>
      <c r="C12" s="14" t="s">
        <v>19</v>
      </c>
      <c r="D12" s="7">
        <v>4</v>
      </c>
      <c r="E12" s="26">
        <v>25</v>
      </c>
      <c r="F12" s="7">
        <v>13</v>
      </c>
      <c r="G12" s="18">
        <f>E12-F12</f>
        <v>12</v>
      </c>
      <c r="H12" s="9">
        <f>F12/E12</f>
        <v>0.52</v>
      </c>
      <c r="I12" s="7">
        <v>2</v>
      </c>
      <c r="J12" s="7">
        <v>8</v>
      </c>
      <c r="K12" s="10">
        <f>((F12^2)/E12)-(((F12^2)*I12))/(E12^2)</f>
        <v>6.2192</v>
      </c>
      <c r="L12" s="10">
        <f>K12/D12</f>
        <v>1.5548</v>
      </c>
    </row>
    <row r="13" spans="1:12" ht="12.75">
      <c r="A13" s="21" t="s">
        <v>22</v>
      </c>
      <c r="B13" s="7">
        <v>7</v>
      </c>
      <c r="C13" s="14" t="s">
        <v>19</v>
      </c>
      <c r="D13" s="7">
        <v>4</v>
      </c>
      <c r="E13" s="7">
        <v>7</v>
      </c>
      <c r="F13" s="7">
        <v>1</v>
      </c>
      <c r="G13" s="18">
        <f>E13-F13</f>
        <v>6</v>
      </c>
      <c r="H13" s="9">
        <f>F13/E13</f>
        <v>0.14285714285714285</v>
      </c>
      <c r="I13" s="7"/>
      <c r="J13" s="7"/>
      <c r="K13" s="10">
        <f>((F13^2)/E13)-(((F13^2)*I13))/(E13^2)</f>
        <v>0.14285714285714285</v>
      </c>
      <c r="L13" s="10">
        <f>K13/D13</f>
        <v>0.03571428571428571</v>
      </c>
    </row>
    <row r="14" spans="1:12" ht="12.75">
      <c r="A14" s="21" t="s">
        <v>23</v>
      </c>
      <c r="B14" s="7">
        <v>8</v>
      </c>
      <c r="C14" s="14" t="s">
        <v>19</v>
      </c>
      <c r="D14" s="7">
        <v>4</v>
      </c>
      <c r="E14" s="7">
        <v>12</v>
      </c>
      <c r="F14" s="7">
        <v>5</v>
      </c>
      <c r="G14" s="18">
        <f>E14-F14</f>
        <v>7</v>
      </c>
      <c r="H14" s="9">
        <f>F14/E14</f>
        <v>0.4166666666666667</v>
      </c>
      <c r="I14" s="7">
        <v>1</v>
      </c>
      <c r="J14" s="7"/>
      <c r="K14" s="10">
        <f>((F14^2)/E14)-(((F14^2)*I14))/(E14^2)</f>
        <v>1.9097222222222223</v>
      </c>
      <c r="L14" s="10">
        <f>K14/D14</f>
        <v>0.4774305555555556</v>
      </c>
    </row>
    <row r="15" spans="1:12" ht="12.75">
      <c r="A15" s="21" t="s">
        <v>24</v>
      </c>
      <c r="B15" s="7">
        <v>2</v>
      </c>
      <c r="C15" s="14" t="s">
        <v>19</v>
      </c>
      <c r="D15" s="7">
        <v>4</v>
      </c>
      <c r="E15" s="7">
        <v>11</v>
      </c>
      <c r="F15" s="7">
        <v>6</v>
      </c>
      <c r="G15" s="18">
        <f>E15-F15</f>
        <v>5</v>
      </c>
      <c r="H15" s="9">
        <f>F15/E15</f>
        <v>0.5454545454545454</v>
      </c>
      <c r="I15" s="7"/>
      <c r="J15" s="7"/>
      <c r="K15" s="10">
        <f>((F15^2)/E15)-(((F15^2)*I15))/(E15^2)</f>
        <v>3.272727272727273</v>
      </c>
      <c r="L15" s="10">
        <f>K15/D15</f>
        <v>0.8181818181818182</v>
      </c>
    </row>
    <row r="16" ht="12.75"/>
    <row r="17" spans="1:12" ht="12.75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6</v>
      </c>
      <c r="G17" s="17" t="s">
        <v>5</v>
      </c>
      <c r="H17" s="3" t="s">
        <v>7</v>
      </c>
      <c r="I17" s="2" t="s">
        <v>8</v>
      </c>
      <c r="J17" s="2" t="s">
        <v>9</v>
      </c>
      <c r="K17" s="5" t="s">
        <v>10</v>
      </c>
      <c r="L17" s="5" t="s">
        <v>11</v>
      </c>
    </row>
    <row r="18" spans="1:12" ht="12.75">
      <c r="A18" s="21" t="s">
        <v>26</v>
      </c>
      <c r="B18" s="7">
        <v>6</v>
      </c>
      <c r="C18" s="15" t="s">
        <v>25</v>
      </c>
      <c r="D18" s="7">
        <v>4</v>
      </c>
      <c r="E18" s="7">
        <v>16</v>
      </c>
      <c r="F18" s="7">
        <v>12</v>
      </c>
      <c r="G18" s="18">
        <f>E18-F18</f>
        <v>4</v>
      </c>
      <c r="H18" s="29">
        <f>F18/E18</f>
        <v>0.75</v>
      </c>
      <c r="I18" s="7"/>
      <c r="J18" s="7">
        <v>4</v>
      </c>
      <c r="K18" s="30">
        <f>((F18^2)/E18)-(((F18^2)*I18))/(E18^2)</f>
        <v>9</v>
      </c>
      <c r="L18" s="31">
        <f>K18/D18</f>
        <v>2.25</v>
      </c>
    </row>
    <row r="19" spans="1:12" ht="12.75">
      <c r="A19" s="21" t="s">
        <v>27</v>
      </c>
      <c r="B19" s="7">
        <v>1</v>
      </c>
      <c r="C19" s="15" t="s">
        <v>25</v>
      </c>
      <c r="D19" s="7">
        <v>4</v>
      </c>
      <c r="E19" s="7">
        <v>16</v>
      </c>
      <c r="F19" s="7">
        <v>6</v>
      </c>
      <c r="G19" s="18">
        <f>E19-F19</f>
        <v>10</v>
      </c>
      <c r="H19" s="9">
        <f>F19/E19</f>
        <v>0.375</v>
      </c>
      <c r="I19" s="7">
        <v>1</v>
      </c>
      <c r="J19" s="7">
        <v>1</v>
      </c>
      <c r="K19" s="10">
        <f>((F19^2)/E19)-(((F19^2)*I19))/(E19^2)</f>
        <v>2.109375</v>
      </c>
      <c r="L19" s="10">
        <f>K19/D19</f>
        <v>0.52734375</v>
      </c>
    </row>
    <row r="20" spans="1:12" ht="12.75">
      <c r="A20" s="21" t="s">
        <v>28</v>
      </c>
      <c r="B20" s="7">
        <v>4</v>
      </c>
      <c r="C20" s="15" t="s">
        <v>25</v>
      </c>
      <c r="D20" s="7">
        <v>4</v>
      </c>
      <c r="E20" s="7">
        <v>20</v>
      </c>
      <c r="F20" s="7">
        <v>11</v>
      </c>
      <c r="G20" s="18">
        <f>E20-F20</f>
        <v>9</v>
      </c>
      <c r="H20" s="9">
        <f>F20/E20</f>
        <v>0.55</v>
      </c>
      <c r="I20" s="7">
        <v>1</v>
      </c>
      <c r="J20" s="7">
        <v>2</v>
      </c>
      <c r="K20" s="10">
        <f>((F20^2)/E20)-(((F20^2)*I20))/(E20^2)</f>
        <v>5.7475</v>
      </c>
      <c r="L20" s="10">
        <f>K20/D20</f>
        <v>1.436875</v>
      </c>
    </row>
    <row r="21" spans="1:12" ht="12.75">
      <c r="A21" s="21" t="s">
        <v>29</v>
      </c>
      <c r="B21" s="7">
        <v>3</v>
      </c>
      <c r="C21" s="15" t="s">
        <v>25</v>
      </c>
      <c r="D21" s="7">
        <v>4</v>
      </c>
      <c r="E21" s="7">
        <v>23</v>
      </c>
      <c r="F21" s="26">
        <v>14</v>
      </c>
      <c r="G21" s="18">
        <f>E21-F21</f>
        <v>9</v>
      </c>
      <c r="H21" s="9">
        <f>F21/E21</f>
        <v>0.6086956521739131</v>
      </c>
      <c r="I21" s="7"/>
      <c r="J21" s="7">
        <v>6</v>
      </c>
      <c r="K21" s="10">
        <f>((F21^2)/E21)-(((F21^2)*I21))/(E21^2)</f>
        <v>8.521739130434783</v>
      </c>
      <c r="L21" s="10">
        <f>K21/D21</f>
        <v>2.130434782608696</v>
      </c>
    </row>
    <row r="22" spans="1:12" ht="12.75">
      <c r="A22" s="21" t="s">
        <v>30</v>
      </c>
      <c r="B22" s="7">
        <v>4</v>
      </c>
      <c r="C22" s="15" t="s">
        <v>25</v>
      </c>
      <c r="D22" s="7">
        <v>1</v>
      </c>
      <c r="E22" s="7">
        <v>1</v>
      </c>
      <c r="F22" s="7">
        <v>0</v>
      </c>
      <c r="G22" s="18">
        <f>E22-F22</f>
        <v>1</v>
      </c>
      <c r="H22" s="9">
        <f>F22/E22</f>
        <v>0</v>
      </c>
      <c r="I22" s="7">
        <v>1</v>
      </c>
      <c r="J22" s="7"/>
      <c r="K22" s="10">
        <f>((F22^2)/E22)-(((F22^2)*I22))/(E22^2)</f>
        <v>0</v>
      </c>
      <c r="L22" s="10">
        <f>K22/D22</f>
        <v>0</v>
      </c>
    </row>
    <row r="23" ht="12.75"/>
    <row r="24" spans="1:12" ht="13.5" customHeight="1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6</v>
      </c>
      <c r="G24" s="17" t="s">
        <v>5</v>
      </c>
      <c r="H24" s="3" t="s">
        <v>7</v>
      </c>
      <c r="I24" s="2" t="s">
        <v>8</v>
      </c>
      <c r="J24" s="2" t="s">
        <v>9</v>
      </c>
      <c r="K24" s="5" t="s">
        <v>10</v>
      </c>
      <c r="L24" s="5" t="s">
        <v>11</v>
      </c>
    </row>
    <row r="25" spans="1:12" ht="12.75">
      <c r="A25" s="21" t="s">
        <v>32</v>
      </c>
      <c r="B25" s="7">
        <v>8</v>
      </c>
      <c r="C25" s="16" t="s">
        <v>31</v>
      </c>
      <c r="D25" s="7">
        <v>3</v>
      </c>
      <c r="E25" s="7">
        <v>10</v>
      </c>
      <c r="F25" s="7">
        <v>4</v>
      </c>
      <c r="G25" s="18">
        <f aca="true" t="shared" si="4" ref="G25:G34">E25-F25</f>
        <v>6</v>
      </c>
      <c r="H25" s="9">
        <f aca="true" t="shared" si="5" ref="H25:H34">F25/E25</f>
        <v>0.4</v>
      </c>
      <c r="I25" s="7">
        <v>1</v>
      </c>
      <c r="J25" s="7">
        <v>3</v>
      </c>
      <c r="K25" s="10">
        <f>((F25^2)/E25)-(((F25^2)*I25))/(E25^2)</f>
        <v>1.4400000000000002</v>
      </c>
      <c r="L25" s="10">
        <f>K25/D25</f>
        <v>0.48000000000000004</v>
      </c>
    </row>
    <row r="26" spans="1:12" ht="12.75">
      <c r="A26" s="21" t="s">
        <v>33</v>
      </c>
      <c r="B26" s="7">
        <v>6</v>
      </c>
      <c r="C26" s="16" t="s">
        <v>31</v>
      </c>
      <c r="D26" s="7">
        <v>2</v>
      </c>
      <c r="E26" s="7">
        <v>9</v>
      </c>
      <c r="F26" s="7">
        <v>5</v>
      </c>
      <c r="G26" s="18">
        <f>E26-F26</f>
        <v>4</v>
      </c>
      <c r="H26" s="9">
        <f>F26/E26</f>
        <v>0.5555555555555556</v>
      </c>
      <c r="I26" s="7"/>
      <c r="J26" s="7"/>
      <c r="K26" s="10">
        <f>((F26^2)/E26)-(((F26^2)*I26))/(E26^2)</f>
        <v>2.7777777777777777</v>
      </c>
      <c r="L26" s="10">
        <f>K26/D26</f>
        <v>1.3888888888888888</v>
      </c>
    </row>
    <row r="27" spans="1:12" ht="12.75">
      <c r="A27" s="21" t="s">
        <v>34</v>
      </c>
      <c r="B27" s="7">
        <v>5</v>
      </c>
      <c r="C27" s="16" t="s">
        <v>31</v>
      </c>
      <c r="D27" s="7">
        <v>2</v>
      </c>
      <c r="E27" s="7">
        <v>5</v>
      </c>
      <c r="F27" s="7">
        <v>4</v>
      </c>
      <c r="G27" s="18">
        <f>E27-F27</f>
        <v>1</v>
      </c>
      <c r="H27" s="9">
        <f>F27/E27</f>
        <v>0.8</v>
      </c>
      <c r="I27" s="7"/>
      <c r="J27" s="7"/>
      <c r="K27" s="10">
        <f>((F27^2)/E27)-(((F27^2)*I27))/(E27^2)</f>
        <v>3.2</v>
      </c>
      <c r="L27" s="10">
        <f>K27/D27</f>
        <v>1.6</v>
      </c>
    </row>
    <row r="28" spans="1:12" ht="12.75">
      <c r="A28" s="21" t="s">
        <v>35</v>
      </c>
      <c r="B28" s="7">
        <v>2</v>
      </c>
      <c r="C28" s="16" t="s">
        <v>31</v>
      </c>
      <c r="D28" s="7">
        <v>2</v>
      </c>
      <c r="E28" s="7">
        <v>6</v>
      </c>
      <c r="F28" s="7">
        <v>6</v>
      </c>
      <c r="G28" s="18">
        <f t="shared" si="4"/>
        <v>0</v>
      </c>
      <c r="H28" s="28">
        <f t="shared" si="5"/>
        <v>1</v>
      </c>
      <c r="I28" s="7"/>
      <c r="J28" s="7"/>
      <c r="K28" s="10">
        <f aca="true" t="shared" si="6" ref="K28:K34">((F28^2)/E28)-(((F28^2)*I28))/(E28^2)</f>
        <v>6</v>
      </c>
      <c r="L28" s="30">
        <f aca="true" t="shared" si="7" ref="L28:L34">K28/D28</f>
        <v>3</v>
      </c>
    </row>
    <row r="29" spans="1:12" ht="12.75">
      <c r="A29" s="21" t="s">
        <v>36</v>
      </c>
      <c r="B29" s="7">
        <v>4</v>
      </c>
      <c r="C29" s="16" t="s">
        <v>31</v>
      </c>
      <c r="D29" s="7">
        <v>2</v>
      </c>
      <c r="E29" s="7">
        <v>7</v>
      </c>
      <c r="F29" s="7">
        <v>5</v>
      </c>
      <c r="G29" s="18">
        <f t="shared" si="4"/>
        <v>2</v>
      </c>
      <c r="H29" s="9">
        <f t="shared" si="5"/>
        <v>0.7142857142857143</v>
      </c>
      <c r="I29" s="7"/>
      <c r="J29" s="7">
        <v>2</v>
      </c>
      <c r="K29" s="10">
        <f t="shared" si="6"/>
        <v>3.5714285714285716</v>
      </c>
      <c r="L29" s="10">
        <f t="shared" si="7"/>
        <v>1.7857142857142858</v>
      </c>
    </row>
    <row r="30" spans="1:12" ht="12.75">
      <c r="A30" s="21" t="s">
        <v>41</v>
      </c>
      <c r="B30" s="7">
        <v>7</v>
      </c>
      <c r="C30" s="16" t="s">
        <v>31</v>
      </c>
      <c r="D30" s="7">
        <v>2</v>
      </c>
      <c r="E30" s="7">
        <v>7</v>
      </c>
      <c r="F30" s="7">
        <v>5</v>
      </c>
      <c r="G30" s="18">
        <f t="shared" si="4"/>
        <v>2</v>
      </c>
      <c r="H30" s="9">
        <f t="shared" si="5"/>
        <v>0.7142857142857143</v>
      </c>
      <c r="I30" s="26">
        <v>4</v>
      </c>
      <c r="J30" s="7">
        <v>1</v>
      </c>
      <c r="K30" s="10">
        <f t="shared" si="6"/>
        <v>1.5306122448979593</v>
      </c>
      <c r="L30" s="10">
        <f t="shared" si="7"/>
        <v>0.7653061224489797</v>
      </c>
    </row>
    <row r="31" spans="1:12" ht="12.75">
      <c r="A31" s="21" t="s">
        <v>42</v>
      </c>
      <c r="B31" s="7">
        <v>6</v>
      </c>
      <c r="C31" s="16" t="s">
        <v>31</v>
      </c>
      <c r="D31" s="7">
        <v>2</v>
      </c>
      <c r="E31" s="7">
        <v>3</v>
      </c>
      <c r="F31" s="7">
        <v>1</v>
      </c>
      <c r="G31" s="18">
        <f t="shared" si="4"/>
        <v>2</v>
      </c>
      <c r="H31" s="9">
        <f t="shared" si="5"/>
        <v>0.3333333333333333</v>
      </c>
      <c r="I31" s="7">
        <v>1</v>
      </c>
      <c r="J31" s="7"/>
      <c r="K31" s="10">
        <f t="shared" si="6"/>
        <v>0.2222222222222222</v>
      </c>
      <c r="L31" s="10">
        <f t="shared" si="7"/>
        <v>0.1111111111111111</v>
      </c>
    </row>
    <row r="32" spans="1:12" ht="12.75">
      <c r="A32" s="21" t="s">
        <v>43</v>
      </c>
      <c r="B32" s="7">
        <v>3</v>
      </c>
      <c r="C32" s="16" t="s">
        <v>31</v>
      </c>
      <c r="D32" s="7">
        <v>2</v>
      </c>
      <c r="E32" s="7">
        <v>4</v>
      </c>
      <c r="F32" s="7">
        <v>2</v>
      </c>
      <c r="G32" s="18">
        <f t="shared" si="4"/>
        <v>2</v>
      </c>
      <c r="H32" s="9">
        <f t="shared" si="5"/>
        <v>0.5</v>
      </c>
      <c r="I32" s="7"/>
      <c r="J32" s="7"/>
      <c r="K32" s="10">
        <f t="shared" si="6"/>
        <v>1</v>
      </c>
      <c r="L32" s="10">
        <f t="shared" si="7"/>
        <v>0.5</v>
      </c>
    </row>
    <row r="33" spans="1:12" ht="12.75">
      <c r="A33" s="21" t="s">
        <v>44</v>
      </c>
      <c r="B33" s="7">
        <v>2</v>
      </c>
      <c r="C33" s="16" t="s">
        <v>31</v>
      </c>
      <c r="D33" s="7">
        <v>2</v>
      </c>
      <c r="E33" s="7">
        <v>4</v>
      </c>
      <c r="F33" s="7">
        <v>2</v>
      </c>
      <c r="G33" s="18">
        <f>E33-F33</f>
        <v>2</v>
      </c>
      <c r="H33" s="9">
        <f>F33/E33</f>
        <v>0.5</v>
      </c>
      <c r="I33" s="7"/>
      <c r="J33" s="7"/>
      <c r="K33" s="10">
        <f>((F33^2)/E33)-(((F33^2)*I33))/(E33^2)</f>
        <v>1</v>
      </c>
      <c r="L33" s="10">
        <f>K33/D33</f>
        <v>0.5</v>
      </c>
    </row>
    <row r="34" spans="1:12" ht="12.75">
      <c r="A34" s="21" t="s">
        <v>46</v>
      </c>
      <c r="B34" s="7">
        <v>3</v>
      </c>
      <c r="C34" s="16" t="s">
        <v>31</v>
      </c>
      <c r="D34" s="7">
        <v>2</v>
      </c>
      <c r="E34" s="7">
        <v>9</v>
      </c>
      <c r="F34" s="7">
        <v>4</v>
      </c>
      <c r="G34" s="18">
        <f t="shared" si="4"/>
        <v>5</v>
      </c>
      <c r="H34" s="9">
        <f t="shared" si="5"/>
        <v>0.4444444444444444</v>
      </c>
      <c r="I34" s="7">
        <v>1</v>
      </c>
      <c r="J34" s="7">
        <v>2</v>
      </c>
      <c r="K34" s="10">
        <f t="shared" si="6"/>
        <v>1.5802469135802468</v>
      </c>
      <c r="L34" s="10">
        <f t="shared" si="7"/>
        <v>0.7901234567901234</v>
      </c>
    </row>
    <row r="35" ht="12.75"/>
    <row r="36" spans="1:12" ht="13.5" customHeight="1">
      <c r="A36" s="2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F36" s="2" t="s">
        <v>6</v>
      </c>
      <c r="G36" s="17" t="s">
        <v>5</v>
      </c>
      <c r="H36" s="3" t="s">
        <v>7</v>
      </c>
      <c r="I36" s="2" t="s">
        <v>8</v>
      </c>
      <c r="J36" s="2" t="s">
        <v>9</v>
      </c>
      <c r="K36" s="5" t="s">
        <v>10</v>
      </c>
      <c r="L36" s="5" t="s">
        <v>11</v>
      </c>
    </row>
    <row r="37" spans="1:12" ht="12.75">
      <c r="A37" s="21" t="s">
        <v>37</v>
      </c>
      <c r="B37" s="7">
        <v>11</v>
      </c>
      <c r="C37" s="24" t="s">
        <v>45</v>
      </c>
      <c r="D37" s="7">
        <v>4</v>
      </c>
      <c r="E37" s="7">
        <v>7</v>
      </c>
      <c r="F37" s="7">
        <v>3</v>
      </c>
      <c r="G37" s="18">
        <f>E37-F37</f>
        <v>4</v>
      </c>
      <c r="H37" s="9">
        <f>F37/E37</f>
        <v>0.42857142857142855</v>
      </c>
      <c r="I37" s="7">
        <v>1</v>
      </c>
      <c r="J37" s="7"/>
      <c r="K37" s="10">
        <f>((F37^2)/E37)-(((F37^2)*I37))/(E37^2)</f>
        <v>1.1020408163265307</v>
      </c>
      <c r="L37" s="10">
        <f>K37/D37</f>
        <v>0.2755102040816327</v>
      </c>
    </row>
    <row r="38" spans="1:12" ht="12.75">
      <c r="A38" s="21" t="s">
        <v>38</v>
      </c>
      <c r="B38" s="7">
        <v>10</v>
      </c>
      <c r="C38" s="24" t="s">
        <v>45</v>
      </c>
      <c r="D38" s="7">
        <v>4</v>
      </c>
      <c r="E38" s="7">
        <v>20</v>
      </c>
      <c r="F38" s="7">
        <v>11</v>
      </c>
      <c r="G38" s="18">
        <f>E38-F38</f>
        <v>9</v>
      </c>
      <c r="H38" s="9">
        <f>F38/E38</f>
        <v>0.55</v>
      </c>
      <c r="I38" s="7">
        <v>2</v>
      </c>
      <c r="J38" s="7">
        <v>10</v>
      </c>
      <c r="K38" s="10">
        <f>((F38^2)/E38)-(((F38^2)*I38))/(E38^2)</f>
        <v>5.445</v>
      </c>
      <c r="L38" s="10">
        <f>K38/D38</f>
        <v>1.36125</v>
      </c>
    </row>
    <row r="39" spans="1:12" ht="12.75">
      <c r="A39" s="21" t="s">
        <v>39</v>
      </c>
      <c r="B39" s="7">
        <v>15</v>
      </c>
      <c r="C39" s="24" t="s">
        <v>45</v>
      </c>
      <c r="D39" s="7">
        <v>4</v>
      </c>
      <c r="E39" s="7">
        <v>7</v>
      </c>
      <c r="F39" s="7">
        <v>3</v>
      </c>
      <c r="G39" s="18">
        <f>E39-F39</f>
        <v>4</v>
      </c>
      <c r="H39" s="9">
        <f>F39/E39</f>
        <v>0.42857142857142855</v>
      </c>
      <c r="I39" s="7">
        <v>2</v>
      </c>
      <c r="J39" s="7"/>
      <c r="K39" s="10">
        <f>((F39^2)/E39)-(((F39^2)*I39))/(E39^2)</f>
        <v>0.9183673469387756</v>
      </c>
      <c r="L39" s="10">
        <f>K39/D39</f>
        <v>0.2295918367346939</v>
      </c>
    </row>
    <row r="40" spans="1:12" ht="12.75">
      <c r="A40" s="21" t="s">
        <v>40</v>
      </c>
      <c r="B40" s="7">
        <v>25</v>
      </c>
      <c r="C40" s="24" t="s">
        <v>45</v>
      </c>
      <c r="D40" s="7">
        <v>4</v>
      </c>
      <c r="E40" s="7">
        <v>23</v>
      </c>
      <c r="F40" s="7">
        <v>10</v>
      </c>
      <c r="G40" s="27">
        <f>E40-F40</f>
        <v>13</v>
      </c>
      <c r="H40" s="9">
        <f>F40/E40</f>
        <v>0.43478260869565216</v>
      </c>
      <c r="I40" s="7">
        <v>2</v>
      </c>
      <c r="J40" s="7">
        <v>2</v>
      </c>
      <c r="K40" s="10">
        <f>((F40^2)/E40)-(((F40^2)*I40))/(E40^2)</f>
        <v>3.9697542533081283</v>
      </c>
      <c r="L40" s="10">
        <f>K40/D40</f>
        <v>0.9924385633270321</v>
      </c>
    </row>
    <row r="42" ht="12.75">
      <c r="H42" s="25"/>
    </row>
  </sheetData>
  <printOptions/>
  <pageMargins left="1" right="0" top="0" bottom="0" header="0" footer="0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DYA</dc:creator>
  <cp:keywords/>
  <dc:description/>
  <cp:lastModifiedBy>Michel M. Albert</cp:lastModifiedBy>
  <cp:lastPrinted>2001-07-12T20:02:47Z</cp:lastPrinted>
  <dcterms:created xsi:type="dcterms:W3CDTF">2001-07-12T12:39:24Z</dcterms:created>
  <dcterms:modified xsi:type="dcterms:W3CDTF">2003-11-11T17:10:09Z</dcterms:modified>
  <cp:category/>
  <cp:version/>
  <cp:contentType/>
  <cp:contentStatus/>
</cp:coreProperties>
</file>